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2-Tech\4-ORY\Bat_401&amp;484\03_BT_Tertiaire_2022\6_Phase_401\5_Travaux\50_DCE\"/>
    </mc:Choice>
  </mc:AlternateContent>
  <xr:revisionPtr revIDLastSave="0" documentId="13_ncr:1_{C8FEB4BC-43E2-41F6-8D00-BF05C723BB28}" xr6:coauthVersionLast="47" xr6:coauthVersionMax="47" xr10:uidLastSave="{00000000-0000-0000-0000-000000000000}"/>
  <bookViews>
    <workbookView xWindow="3840" yWindow="0" windowWidth="19740" windowHeight="21000" xr2:uid="{00000000-000D-0000-FFFF-FFFF00000000}"/>
  </bookViews>
  <sheets>
    <sheet name="DPGF" sheetId="7" r:id="rId1"/>
  </sheets>
  <externalReferences>
    <externalReference r:id="rId2"/>
  </externalReferences>
  <definedNames>
    <definedName name="_Toc108704758" localSheetId="0">DPGF!#REF!</definedName>
    <definedName name="_Toc433000590" localSheetId="0">[1]Feuil1!$B$282</definedName>
    <definedName name="_Toc436644763" localSheetId="0">DPGF!#REF!</definedName>
    <definedName name="_Toc474741386" localSheetId="0">DPGF!#REF!</definedName>
    <definedName name="_Toc495428856" localSheetId="0">DPGF!#REF!</definedName>
    <definedName name="_Toc495428857" localSheetId="0">DPGF!#REF!</definedName>
    <definedName name="_xlnm.Print_Titles" localSheetId="0">DPGF!$7:$8</definedName>
    <definedName name="_xlnm.Print_Area" localSheetId="0">DPGF!$A$1:$G$505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7" i="7" l="1"/>
  <c r="G493" i="7"/>
  <c r="G489" i="7"/>
  <c r="G485" i="7"/>
  <c r="G479" i="7"/>
  <c r="G478" i="7"/>
  <c r="G472" i="7"/>
  <c r="G468" i="7"/>
  <c r="G465" i="7"/>
  <c r="G464" i="7"/>
  <c r="G463" i="7"/>
  <c r="G462" i="7"/>
  <c r="G459" i="7"/>
  <c r="G458" i="7"/>
  <c r="G457" i="7"/>
  <c r="G456" i="7"/>
  <c r="G451" i="7"/>
  <c r="G450" i="7"/>
  <c r="G449" i="7"/>
  <c r="G448" i="7"/>
  <c r="G443" i="7"/>
  <c r="G442" i="7"/>
  <c r="G441" i="7"/>
  <c r="G440" i="7"/>
  <c r="G435" i="7"/>
  <c r="G431" i="7"/>
  <c r="G412" i="7"/>
  <c r="G417" i="7" s="1"/>
  <c r="G403" i="7"/>
  <c r="G399" i="7"/>
  <c r="G397" i="7"/>
  <c r="G395" i="7"/>
  <c r="G391" i="7"/>
  <c r="G387" i="7"/>
  <c r="G379" i="7"/>
  <c r="G375" i="7"/>
  <c r="G369" i="7"/>
  <c r="G368" i="7"/>
  <c r="G362" i="7"/>
  <c r="G358" i="7"/>
  <c r="G355" i="7"/>
  <c r="G354" i="7"/>
  <c r="G353" i="7"/>
  <c r="G352" i="7"/>
  <c r="G347" i="7"/>
  <c r="G346" i="7"/>
  <c r="G345" i="7"/>
  <c r="G344" i="7"/>
  <c r="G339" i="7"/>
  <c r="G336" i="7"/>
  <c r="G335" i="7"/>
  <c r="G334" i="7"/>
  <c r="G333" i="7"/>
  <c r="G328" i="7"/>
  <c r="G327" i="7"/>
  <c r="G326" i="7"/>
  <c r="G325" i="7"/>
  <c r="G316" i="7"/>
  <c r="G314" i="7"/>
  <c r="G313" i="7"/>
  <c r="G312" i="7"/>
  <c r="G311" i="7"/>
  <c r="G304" i="7"/>
  <c r="G300" i="7"/>
  <c r="G299" i="7"/>
  <c r="G291" i="7"/>
  <c r="G290" i="7"/>
  <c r="G289" i="7"/>
  <c r="G283" i="7"/>
  <c r="G280" i="7"/>
  <c r="G276" i="7"/>
  <c r="G275" i="7"/>
  <c r="G270" i="7"/>
  <c r="G242" i="7"/>
  <c r="G228" i="7"/>
  <c r="G227" i="7"/>
  <c r="G221" i="7"/>
  <c r="G192" i="7"/>
  <c r="G191" i="7"/>
  <c r="G190" i="7"/>
  <c r="G189" i="7"/>
  <c r="G184" i="7"/>
  <c r="G180" i="7"/>
  <c r="G179" i="7"/>
  <c r="G178" i="7"/>
  <c r="G177" i="7"/>
  <c r="G172" i="7"/>
  <c r="G95" i="7"/>
  <c r="G91" i="7"/>
  <c r="G68" i="7"/>
  <c r="G66" i="7"/>
  <c r="G65" i="7"/>
  <c r="G64" i="7"/>
  <c r="G63" i="7"/>
  <c r="G36" i="7"/>
  <c r="G24" i="7"/>
  <c r="G23" i="7"/>
  <c r="G246" i="7"/>
  <c r="G214" i="7"/>
  <c r="G213" i="7"/>
  <c r="G212" i="7"/>
  <c r="G211" i="7"/>
  <c r="G381" i="7" l="1"/>
  <c r="G499" i="7"/>
  <c r="G501" i="7" s="1"/>
  <c r="G505" i="7" s="1"/>
  <c r="G503" i="7" s="1"/>
  <c r="G285" i="7"/>
  <c r="G406" i="7"/>
  <c r="G293" i="7"/>
  <c r="G238" i="7"/>
  <c r="G234" i="7"/>
  <c r="G217" i="7"/>
  <c r="G208" i="7"/>
  <c r="G207" i="7"/>
  <c r="G206" i="7"/>
  <c r="G205" i="7"/>
  <c r="G200" i="7"/>
  <c r="G199" i="7"/>
  <c r="G198" i="7"/>
  <c r="G197" i="7"/>
  <c r="G168" i="7"/>
  <c r="G116" i="7"/>
  <c r="G112" i="7"/>
  <c r="G88" i="7"/>
  <c r="G87" i="7"/>
  <c r="G86" i="7"/>
  <c r="G85" i="7"/>
  <c r="G80" i="7"/>
  <c r="G79" i="7"/>
  <c r="G78" i="7"/>
  <c r="G77" i="7"/>
  <c r="G50" i="7"/>
  <c r="G46" i="7"/>
  <c r="G45" i="7"/>
  <c r="G44" i="7"/>
  <c r="G35" i="7"/>
  <c r="G28" i="7"/>
  <c r="G149" i="7"/>
  <c r="G154" i="7" s="1"/>
  <c r="G99" i="7"/>
  <c r="G128" i="7"/>
  <c r="G132" i="7"/>
  <c r="G136" i="7"/>
  <c r="G106" i="7"/>
  <c r="G105" i="7"/>
  <c r="G140" i="7"/>
  <c r="G408" i="7" l="1"/>
  <c r="G419" i="7" s="1"/>
  <c r="G423" i="7" s="1"/>
  <c r="G421" i="7" s="1"/>
  <c r="G248" i="7"/>
  <c r="G250" i="7" s="1"/>
  <c r="G254" i="7" s="1"/>
  <c r="G252" i="7" s="1"/>
  <c r="G134" i="7"/>
  <c r="G124" i="7"/>
  <c r="G143" i="7" l="1"/>
  <c r="G57" i="7"/>
  <c r="G118" i="7" s="1"/>
  <c r="G34" i="7"/>
  <c r="G38" i="7" s="1"/>
  <c r="G18" i="7"/>
  <c r="G30" i="7" s="1"/>
  <c r="G145" i="7" l="1"/>
  <c r="G156" i="7" s="1"/>
  <c r="G160" i="7"/>
  <c r="G158" i="7" s="1"/>
</calcChain>
</file>

<file path=xl/sharedStrings.xml><?xml version="1.0" encoding="utf-8"?>
<sst xmlns="http://schemas.openxmlformats.org/spreadsheetml/2006/main" count="547" uniqueCount="145">
  <si>
    <t>Ref
CCTP</t>
  </si>
  <si>
    <t>N°</t>
  </si>
  <si>
    <t>DÉSIGNATION DES OUVRAGES</t>
  </si>
  <si>
    <t>U</t>
  </si>
  <si>
    <t>Q</t>
  </si>
  <si>
    <t>PRIX HT</t>
  </si>
  <si>
    <t>Prix</t>
  </si>
  <si>
    <t>PU</t>
  </si>
  <si>
    <t>PT</t>
  </si>
  <si>
    <t>PRESCRIPTION DES OUVRAGES CVC PLOMBERIE</t>
  </si>
  <si>
    <t>NOTE DE CALCULS</t>
  </si>
  <si>
    <t>pm</t>
  </si>
  <si>
    <t>PRINCIPE DE FONCTIONNEMENT DES INSTALLATIONS EXISTANTES</t>
  </si>
  <si>
    <t>CHAUFFAGE</t>
  </si>
  <si>
    <t>3.3.1</t>
  </si>
  <si>
    <t>Dépose / repose des émetteurs existants</t>
  </si>
  <si>
    <t>ens</t>
  </si>
  <si>
    <t>3.3.2</t>
  </si>
  <si>
    <t>Création d’un piquage pour alimentation de deux nouveaux radiateurs :</t>
  </si>
  <si>
    <t>Ø</t>
  </si>
  <si>
    <t>ml</t>
  </si>
  <si>
    <t>Y compris piquages, accessoires, raccords, supports et autres</t>
  </si>
  <si>
    <t>Fourniture et pose d'un nouveau radiateur eau chaude</t>
  </si>
  <si>
    <t>u</t>
  </si>
  <si>
    <t>Puissance : 2500W</t>
  </si>
  <si>
    <t>3.3.3</t>
  </si>
  <si>
    <t xml:space="preserve">Calorifugeage des réseaux EAU CHAUDE </t>
  </si>
  <si>
    <t>Sous-total</t>
  </si>
  <si>
    <t>VENTILATION</t>
  </si>
  <si>
    <t>Nouvelle salle « paramétrage HL »  : dépose / repose des gaines et diffuseurs existants</t>
  </si>
  <si>
    <t>Nouvelle salle « Cafétéria »  : dépose / repose des gaines existantes et remplacement des diffuseurs existants</t>
  </si>
  <si>
    <t>CLIMATISATION / RAFRAICHISSEMENT</t>
  </si>
  <si>
    <t>3.5.1</t>
  </si>
  <si>
    <t>Consignation, vidange et dépose des installations existantes</t>
  </si>
  <si>
    <t xml:space="preserve">Dépose / repose des émetteurs au sol existants au R+1 </t>
  </si>
  <si>
    <t xml:space="preserve">Dépose d’un émetteur plafonnier HS en plafond au R+1 </t>
  </si>
  <si>
    <t xml:space="preserve">Dépose des anciens émetteurs type VCO 2 tubes carrossés au RDC </t>
  </si>
  <si>
    <t>3.5.2</t>
  </si>
  <si>
    <t>Emetteurs thermiques</t>
  </si>
  <si>
    <t>Existants conservés :</t>
  </si>
  <si>
    <t>-Adaptation des réseaux de distribution hydraulique,</t>
  </si>
  <si>
    <t>- Modification ou reprise des fixations,</t>
  </si>
  <si>
    <t>- Reprise des alimentations électriques et des câblage de commande</t>
  </si>
  <si>
    <t>- Repositionnement des thermostats de régulation</t>
  </si>
  <si>
    <t>- Verification et adaptation du fonctionnement maitre/esclave</t>
  </si>
  <si>
    <t>Remplacement d’un émetteur au R+1 :</t>
  </si>
  <si>
    <t>Marque : CIAT</t>
  </si>
  <si>
    <t>Gamme : Coadis</t>
  </si>
  <si>
    <t>Pf : 3600 W</t>
  </si>
  <si>
    <t>Y compris raccords, supports et accessoires</t>
  </si>
  <si>
    <t xml:space="preserve">Commande filaire </t>
  </si>
  <si>
    <t>Vanne de régulation 2 voies</t>
  </si>
  <si>
    <t>Vanne d'isolement</t>
  </si>
  <si>
    <t>Flexible de raccordement</t>
  </si>
  <si>
    <t>Y compris alimentation electrique et prestations annexes</t>
  </si>
  <si>
    <t>Calorifugeage des réseaux</t>
  </si>
  <si>
    <t>3.5.3</t>
  </si>
  <si>
    <t>Réseaux de distribution d’eau glacée</t>
  </si>
  <si>
    <t>Préambule</t>
  </si>
  <si>
    <t>Nouveaux réseaux d'alimentation en sous-sol 1 :</t>
  </si>
  <si>
    <t>Fourniture et pose de réseaux en acier noir</t>
  </si>
  <si>
    <t>Nouveau calorifuge eau glacée :</t>
  </si>
  <si>
    <t>Vanne de réglage de débit</t>
  </si>
  <si>
    <t>Remaniement des réseaux d'alimentation existants dans la salle de réunion au R+1</t>
  </si>
  <si>
    <t>Remaniement des réseaux d'alimentation eau glacée existants suite au nouvel aménagement</t>
  </si>
  <si>
    <t>3.5.4</t>
  </si>
  <si>
    <t>Equilibrage des réseaux</t>
  </si>
  <si>
    <t>3.5.5</t>
  </si>
  <si>
    <t>Evacuation des condensats</t>
  </si>
  <si>
    <t>Nouveau condensats avec raccordement sur le réseau principal</t>
  </si>
  <si>
    <t>3.5.6</t>
  </si>
  <si>
    <t>Essais et réglages</t>
  </si>
  <si>
    <t>Essais et réglages selon CCTP</t>
  </si>
  <si>
    <t>3.5.7</t>
  </si>
  <si>
    <t>Percements, rebouchages, étanchéité</t>
  </si>
  <si>
    <t>Percements, rebouchages, étanchéité nécessaires à la réalisation des travaux</t>
  </si>
  <si>
    <t>PLOMBERIE</t>
  </si>
  <si>
    <t>3.6.1</t>
  </si>
  <si>
    <t>Dépose des existants</t>
  </si>
  <si>
    <t>Dépose et évacuation des équipements existants non conservés</t>
  </si>
  <si>
    <t>3.6.2</t>
  </si>
  <si>
    <t>Kitchenette</t>
  </si>
  <si>
    <t xml:space="preserve">Fourniture et mise en œuvre d’un évier à encastrer </t>
  </si>
  <si>
    <t xml:space="preserve">Marque : </t>
  </si>
  <si>
    <t xml:space="preserve">Type : </t>
  </si>
  <si>
    <t>Mitigeur mono-commande</t>
  </si>
  <si>
    <t>Fourniture et pose d'un nouveau ballon ECS 30 litres</t>
  </si>
  <si>
    <t>Raccordement des nouveaux équipements sur réseaux à proximiter</t>
  </si>
  <si>
    <t>TOTAL CVC PLOMBERIE</t>
  </si>
  <si>
    <t>PRESTATIONS DIVERSES</t>
  </si>
  <si>
    <t>Prestations diverses suivant le CCTP :</t>
  </si>
  <si>
    <t>- Essais et vérification</t>
  </si>
  <si>
    <t>- Formation du personnel</t>
  </si>
  <si>
    <t>- Documents EXE</t>
  </si>
  <si>
    <t>TOTAL TRAVAUX DIVERS</t>
  </si>
  <si>
    <t>TOTAL H.T.</t>
  </si>
  <si>
    <t>T.V.A. 20%</t>
  </si>
  <si>
    <t>TOTAL T.T.C.</t>
  </si>
  <si>
    <t>REMPLACEMENT DES EMETTEURS EXISTANTS NON-CONSERVES</t>
  </si>
  <si>
    <t>5.1.1</t>
  </si>
  <si>
    <t>Dépose des existants non conservés</t>
  </si>
  <si>
    <t>Dépose des existants non conservés selon CCTP</t>
  </si>
  <si>
    <t>5.1.2</t>
  </si>
  <si>
    <t>Nouvelle unité 4 tubes</t>
  </si>
  <si>
    <t>Pf : 3600W</t>
  </si>
  <si>
    <t>5.1.3</t>
  </si>
  <si>
    <t>Nouvelle unité 2 tubes</t>
  </si>
  <si>
    <t>5.1.4</t>
  </si>
  <si>
    <t>Réseaux de distribution d’eau chaude et eau glacée</t>
  </si>
  <si>
    <t>Nouveau calorifuge eau chaude :</t>
  </si>
  <si>
    <t>5.1.5</t>
  </si>
  <si>
    <t>5.1.6</t>
  </si>
  <si>
    <t>5.1.7</t>
  </si>
  <si>
    <t>5.1.8</t>
  </si>
  <si>
    <t>5.1.9</t>
  </si>
  <si>
    <t>Alimentation éléctrique des unités</t>
  </si>
  <si>
    <t>Alimentaiton électrique des unités selon CCTP</t>
  </si>
  <si>
    <t>5.1.10</t>
  </si>
  <si>
    <t>Faux plafond</t>
  </si>
  <si>
    <t>La dépose / repose du faux plafond existant pour assurer le remplacement des unités / réseaux / accessoires sera prévu à la charge du présent lot.</t>
  </si>
  <si>
    <t>Piquage puis fourniture et pose de nouveaux réseaux en acier noir, compris calorifuge</t>
  </si>
  <si>
    <t>Remplacement des grilles murales de ventilation</t>
  </si>
  <si>
    <t>Réaménagement des locaux tertiaires du bâtiment 401
Bloc technique - Tour de contrôle d'Orly
DECOMPOSITION DU PRIX GLOBAL ET FORFAITAIRE (DPGF)</t>
  </si>
  <si>
    <t>Lot n° 4 - Génie climatique</t>
  </si>
  <si>
    <t>TRANCHE FERME</t>
  </si>
  <si>
    <t>TRANCHE OPTIONNELE 1</t>
  </si>
  <si>
    <t>TOTAL TRANCHE FERME</t>
  </si>
  <si>
    <t>TOTAL TRANCHE OPTIONNELLE 1</t>
  </si>
  <si>
    <t>TOTAL PSE 2 (TO1)</t>
  </si>
  <si>
    <t>TOTAL PSE 1 (TF)</t>
  </si>
  <si>
    <t>PRESTATIONS SUPPLÉMENTAIRES ÉVENTUELLES N°1 (Tranche ferme)</t>
  </si>
  <si>
    <t>PRESTATIONS SUPPLÉMENTAIRES ÉVENTUELLES N°2 (Tranche optionnelle 1)</t>
  </si>
  <si>
    <t>Adaptation des réseaux existants et terminaux si besoin selon nouvel aménagement. Création de piquages et ajout de bouches de ventilation dans les bureaux concernés au R+1</t>
  </si>
  <si>
    <t xml:space="preserve">Repérage et consignation avant dépose des réseaux existants avec calorifuge amianté R+1 </t>
  </si>
  <si>
    <t>Nouveaux réseaux d'alimentation R+1</t>
  </si>
  <si>
    <t>Adaptation des réseaux existants et terminaux si besoin selon nouvel aménagement.</t>
  </si>
  <si>
    <t>Repérage et consignation avant dépose des réseaux existants avec calorifuge amianté SS1/RDC</t>
  </si>
  <si>
    <t>Nouveaux réseaux d'alimentation RDC</t>
  </si>
  <si>
    <t>3.1</t>
  </si>
  <si>
    <t>3.2</t>
  </si>
  <si>
    <t>3.3</t>
  </si>
  <si>
    <t>3.4</t>
  </si>
  <si>
    <t>3.5</t>
  </si>
  <si>
    <t>3.6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</si>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</sst>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&quot; HT&quot;"/>
  </numFmts>
  <fonts count="12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i/>
      <u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4" fontId="6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0" borderId="0" xfId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2" xfId="2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3" fillId="3" borderId="1" xfId="2" applyNumberFormat="1" applyFont="1" applyFill="1" applyBorder="1" applyAlignment="1">
      <alignment horizontal="center" vertical="center"/>
    </xf>
    <xf numFmtId="164" fontId="3" fillId="3" borderId="2" xfId="2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2" xfId="0" quotePrefix="1" applyFont="1" applyBorder="1" applyAlignment="1">
      <alignment horizontal="left" vertical="center" wrapText="1"/>
    </xf>
    <xf numFmtId="0" fontId="3" fillId="0" borderId="2" xfId="0" quotePrefix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164" fontId="1" fillId="3" borderId="1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center" vertical="center"/>
    </xf>
    <xf numFmtId="164" fontId="1" fillId="0" borderId="2" xfId="2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lbei91.sharepoint.com/sites/PARTAGE/Documents%20partages/LBE%20INGENIERIE/LBEI%202025/DGAC%20-%20401%20-%20TOUR%20DE%20CONTROLE/DCE/ENVOI/PIECES%20ECRITES/DPGF/Feuille%20de%20calcul%20dans%20%20%20LBE-DATA%20partages%20LBE%20INGENIERIE%20LBEI%202016%20MASSY%20LABOS%20RAO%20RAO%20MASSY%20LABOS%2012102016.doc?B7C80D23" TargetMode="External"/><Relationship Id="rId1" Type="http://schemas.openxmlformats.org/officeDocument/2006/relationships/externalLinkPath" Target="file:///\\B7C80D23\Feuille%20de%20calcul%20dans%20%20%20LBE-DATA%20partages%20LBE%20INGENIERIE%20LBEI%202016%20MASSY%20LABOS%20RAO%20RAO%20MASSY%20LABOS%2012102016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12"/>
  <sheetViews>
    <sheetView tabSelected="1" topLeftCell="A470" zoomScale="115" zoomScaleNormal="115" workbookViewId="0">
      <selection activeCell="A223" sqref="A223:XFD223"/>
    </sheetView>
  </sheetViews>
  <sheetFormatPr baseColWidth="10" defaultColWidth="4.85546875" defaultRowHeight="12.75" x14ac:dyDescent="0.2"/>
  <cols>
    <col min="1" max="2" width="6.7109375" style="2" customWidth="1"/>
    <col min="3" max="3" width="79" style="4" customWidth="1"/>
    <col min="4" max="5" width="5.7109375" style="1" customWidth="1"/>
    <col min="6" max="7" width="15.7109375" style="1" customWidth="1"/>
    <col min="8" max="8" width="2.7109375" style="4" customWidth="1"/>
    <col min="9" max="12" width="4.85546875" style="4"/>
    <col min="13" max="13" width="9.85546875" style="4" bestFit="1" customWidth="1"/>
    <col min="14" max="16384" width="4.85546875" style="4"/>
  </cols>
  <sheetData>
    <row r="1" spans="1:7" s="63" customFormat="1" ht="71.25" customHeight="1" thickBot="1" x14ac:dyDescent="0.25">
      <c r="A1" s="80" t="s">
        <v>122</v>
      </c>
      <c r="B1" s="81"/>
      <c r="C1" s="81"/>
      <c r="D1" s="81"/>
      <c r="E1" s="81"/>
      <c r="F1" s="81"/>
      <c r="G1" s="82"/>
    </row>
    <row r="2" spans="1:7" s="63" customFormat="1" ht="15.75" hidden="1" thickBot="1" x14ac:dyDescent="0.25">
      <c r="A2" s="83"/>
      <c r="B2" s="84"/>
      <c r="C2" s="84"/>
      <c r="D2" s="84"/>
      <c r="E2" s="84"/>
      <c r="F2" s="84"/>
      <c r="G2" s="85"/>
    </row>
    <row r="3" spans="1:7" s="63" customFormat="1" ht="15.75" thickBot="1" x14ac:dyDescent="0.25">
      <c r="A3" s="64" t="s">
        <v>123</v>
      </c>
      <c r="B3" s="65"/>
      <c r="C3" s="65"/>
      <c r="D3" s="65"/>
      <c r="E3" s="65"/>
      <c r="F3" s="65"/>
      <c r="G3" s="66"/>
    </row>
    <row r="4" spans="1:7" ht="13.5" thickBot="1" x14ac:dyDescent="0.25"/>
    <row r="5" spans="1:7" ht="13.5" thickBot="1" x14ac:dyDescent="0.25">
      <c r="A5" s="67" t="s">
        <v>124</v>
      </c>
      <c r="B5" s="68"/>
      <c r="C5" s="68"/>
      <c r="D5" s="68"/>
      <c r="E5" s="68"/>
      <c r="F5" s="68"/>
      <c r="G5" s="69"/>
    </row>
    <row r="7" spans="1:7" ht="13.5" customHeight="1" x14ac:dyDescent="0.2">
      <c r="A7" s="70" t="s">
        <v>0</v>
      </c>
      <c r="B7" s="47" t="s">
        <v>1</v>
      </c>
      <c r="C7" s="72" t="s">
        <v>2</v>
      </c>
      <c r="D7" s="74" t="s">
        <v>3</v>
      </c>
      <c r="E7" s="76" t="s">
        <v>4</v>
      </c>
      <c r="F7" s="78" t="s">
        <v>5</v>
      </c>
      <c r="G7" s="79"/>
    </row>
    <row r="8" spans="1:7" x14ac:dyDescent="0.2">
      <c r="A8" s="71"/>
      <c r="B8" s="31" t="s">
        <v>6</v>
      </c>
      <c r="C8" s="73"/>
      <c r="D8" s="75"/>
      <c r="E8" s="77"/>
      <c r="F8" s="31" t="s">
        <v>7</v>
      </c>
      <c r="G8" s="30" t="s">
        <v>8</v>
      </c>
    </row>
    <row r="9" spans="1:7" ht="15" customHeight="1" x14ac:dyDescent="0.2">
      <c r="A9" s="26"/>
      <c r="B9" s="19"/>
      <c r="C9" s="1"/>
      <c r="D9" s="17"/>
      <c r="F9" s="17"/>
      <c r="G9" s="6"/>
    </row>
    <row r="10" spans="1:7" ht="15" customHeight="1" x14ac:dyDescent="0.2">
      <c r="A10" s="45">
        <v>3</v>
      </c>
      <c r="B10" s="45"/>
      <c r="C10" s="46" t="s">
        <v>9</v>
      </c>
      <c r="D10" s="17"/>
      <c r="F10" s="17"/>
      <c r="G10" s="6"/>
    </row>
    <row r="11" spans="1:7" ht="15.6" customHeight="1" x14ac:dyDescent="0.2">
      <c r="A11" s="19"/>
      <c r="B11" s="19"/>
      <c r="C11" s="3"/>
      <c r="D11" s="17"/>
      <c r="F11" s="17"/>
      <c r="G11" s="6"/>
    </row>
    <row r="12" spans="1:7" s="35" customFormat="1" ht="14.25" customHeight="1" x14ac:dyDescent="0.2">
      <c r="A12" s="27" t="s">
        <v>138</v>
      </c>
      <c r="B12" s="27"/>
      <c r="C12" s="12" t="s">
        <v>10</v>
      </c>
      <c r="D12" s="17" t="s">
        <v>11</v>
      </c>
      <c r="E12" s="32"/>
      <c r="F12" s="33"/>
      <c r="G12" s="34"/>
    </row>
    <row r="13" spans="1:7" ht="15.6" customHeight="1" x14ac:dyDescent="0.2">
      <c r="A13" s="19"/>
      <c r="B13" s="19"/>
      <c r="C13" s="3"/>
      <c r="D13" s="17"/>
      <c r="F13" s="17"/>
      <c r="G13" s="6"/>
    </row>
    <row r="14" spans="1:7" s="35" customFormat="1" ht="14.25" customHeight="1" x14ac:dyDescent="0.2">
      <c r="A14" s="27" t="s">
        <v>139</v>
      </c>
      <c r="B14" s="27"/>
      <c r="C14" s="12" t="s">
        <v>12</v>
      </c>
      <c r="D14" s="17" t="s">
        <v>11</v>
      </c>
      <c r="E14" s="32"/>
      <c r="F14" s="33"/>
      <c r="G14" s="34"/>
    </row>
    <row r="15" spans="1:7" ht="15" customHeight="1" x14ac:dyDescent="0.2">
      <c r="A15" s="19"/>
      <c r="B15" s="19"/>
      <c r="C15" s="3"/>
      <c r="D15" s="17"/>
      <c r="E15" s="32"/>
      <c r="F15" s="33"/>
      <c r="G15" s="34"/>
    </row>
    <row r="16" spans="1:7" s="35" customFormat="1" ht="14.25" customHeight="1" x14ac:dyDescent="0.2">
      <c r="A16" s="27" t="s">
        <v>140</v>
      </c>
      <c r="B16" s="27"/>
      <c r="C16" s="12" t="s">
        <v>13</v>
      </c>
      <c r="D16" s="17"/>
      <c r="E16" s="32"/>
      <c r="F16" s="33"/>
      <c r="G16" s="34"/>
    </row>
    <row r="17" spans="1:7" s="35" customFormat="1" ht="15" customHeight="1" x14ac:dyDescent="0.2">
      <c r="A17" s="19"/>
      <c r="B17" s="19"/>
      <c r="C17" s="36"/>
      <c r="D17" s="17"/>
      <c r="E17" s="32"/>
      <c r="F17" s="33"/>
      <c r="G17" s="34"/>
    </row>
    <row r="18" spans="1:7" s="61" customFormat="1" ht="15" customHeight="1" x14ac:dyDescent="0.2">
      <c r="A18" s="19" t="s">
        <v>14</v>
      </c>
      <c r="B18" s="19">
        <v>1</v>
      </c>
      <c r="C18" s="9" t="s">
        <v>15</v>
      </c>
      <c r="D18" s="19" t="s">
        <v>16</v>
      </c>
      <c r="E18" s="58">
        <v>1</v>
      </c>
      <c r="F18" s="59"/>
      <c r="G18" s="60">
        <f>F18*E18</f>
        <v>0</v>
      </c>
    </row>
    <row r="19" spans="1:7" s="35" customFormat="1" ht="15" customHeight="1" x14ac:dyDescent="0.2">
      <c r="A19" s="19"/>
      <c r="B19" s="19"/>
      <c r="C19" s="36"/>
      <c r="D19" s="17"/>
      <c r="E19" s="32"/>
      <c r="F19" s="33"/>
      <c r="G19" s="34"/>
    </row>
    <row r="20" spans="1:7" s="61" customFormat="1" ht="15" customHeight="1" x14ac:dyDescent="0.2">
      <c r="A20" s="19" t="s">
        <v>17</v>
      </c>
      <c r="B20" s="19"/>
      <c r="C20" s="9" t="s">
        <v>18</v>
      </c>
      <c r="D20" s="19"/>
      <c r="E20" s="58"/>
      <c r="F20" s="59"/>
      <c r="G20" s="60"/>
    </row>
    <row r="21" spans="1:7" s="35" customFormat="1" ht="15" customHeight="1" x14ac:dyDescent="0.2">
      <c r="A21" s="19"/>
      <c r="B21" s="19"/>
      <c r="C21" s="36"/>
      <c r="D21" s="17"/>
      <c r="E21" s="32"/>
      <c r="F21" s="33"/>
      <c r="G21" s="34"/>
    </row>
    <row r="22" spans="1:7" x14ac:dyDescent="0.2">
      <c r="A22" s="19"/>
      <c r="B22" s="19"/>
      <c r="C22" s="7" t="s">
        <v>120</v>
      </c>
      <c r="D22" s="17"/>
      <c r="F22" s="17"/>
      <c r="G22" s="34"/>
    </row>
    <row r="23" spans="1:7" x14ac:dyDescent="0.2">
      <c r="A23" s="19"/>
      <c r="B23" s="19">
        <v>2</v>
      </c>
      <c r="C23" s="21" t="s">
        <v>19</v>
      </c>
      <c r="D23" s="6" t="s">
        <v>20</v>
      </c>
      <c r="F23" s="17"/>
      <c r="G23" s="34">
        <f t="shared" ref="G23:G24" si="0">+F23*E23</f>
        <v>0</v>
      </c>
    </row>
    <row r="24" spans="1:7" x14ac:dyDescent="0.2">
      <c r="A24" s="19"/>
      <c r="B24" s="19">
        <v>3</v>
      </c>
      <c r="C24" s="21" t="s">
        <v>19</v>
      </c>
      <c r="D24" s="6" t="s">
        <v>20</v>
      </c>
      <c r="F24" s="17"/>
      <c r="G24" s="34">
        <f t="shared" si="0"/>
        <v>0</v>
      </c>
    </row>
    <row r="25" spans="1:7" x14ac:dyDescent="0.2">
      <c r="A25" s="19"/>
      <c r="B25" s="19"/>
      <c r="D25" s="17"/>
      <c r="F25" s="17"/>
      <c r="G25" s="33"/>
    </row>
    <row r="26" spans="1:7" ht="15" customHeight="1" x14ac:dyDescent="0.2">
      <c r="A26" s="19"/>
      <c r="B26" s="19"/>
      <c r="C26" s="3" t="s">
        <v>21</v>
      </c>
      <c r="D26" s="17"/>
      <c r="F26" s="17"/>
      <c r="G26" s="34"/>
    </row>
    <row r="27" spans="1:7" ht="15" customHeight="1" x14ac:dyDescent="0.2">
      <c r="A27" s="19"/>
      <c r="B27" s="19"/>
      <c r="C27" s="3"/>
      <c r="D27" s="17"/>
      <c r="F27" s="17"/>
      <c r="G27" s="34"/>
    </row>
    <row r="28" spans="1:7" s="61" customFormat="1" x14ac:dyDescent="0.2">
      <c r="A28" s="19" t="s">
        <v>25</v>
      </c>
      <c r="B28" s="19">
        <v>4</v>
      </c>
      <c r="C28" s="56" t="s">
        <v>26</v>
      </c>
      <c r="D28" s="19" t="s">
        <v>16</v>
      </c>
      <c r="E28" s="2">
        <v>1</v>
      </c>
      <c r="F28" s="19"/>
      <c r="G28" s="60">
        <f t="shared" ref="G28" si="1">+F28*E28</f>
        <v>0</v>
      </c>
    </row>
    <row r="29" spans="1:7" s="35" customFormat="1" ht="15" customHeight="1" x14ac:dyDescent="0.2">
      <c r="A29" s="19"/>
      <c r="B29" s="19"/>
      <c r="C29" s="36"/>
      <c r="D29" s="17"/>
      <c r="E29" s="32"/>
      <c r="F29" s="33"/>
      <c r="G29" s="34"/>
    </row>
    <row r="30" spans="1:7" s="35" customFormat="1" ht="15" customHeight="1" x14ac:dyDescent="0.2">
      <c r="A30" s="19"/>
      <c r="B30" s="19"/>
      <c r="C30" s="10" t="s">
        <v>27</v>
      </c>
      <c r="D30" s="18"/>
      <c r="E30" s="37"/>
      <c r="F30" s="38"/>
      <c r="G30" s="39">
        <f>+SUM(G18:G28)</f>
        <v>0</v>
      </c>
    </row>
    <row r="31" spans="1:7" ht="15" customHeight="1" x14ac:dyDescent="0.2">
      <c r="A31" s="19"/>
      <c r="B31" s="19"/>
      <c r="C31" s="3"/>
      <c r="D31" s="17"/>
      <c r="E31" s="32"/>
      <c r="F31" s="33"/>
      <c r="G31" s="34"/>
    </row>
    <row r="32" spans="1:7" s="35" customFormat="1" ht="14.25" customHeight="1" x14ac:dyDescent="0.2">
      <c r="A32" s="27" t="s">
        <v>141</v>
      </c>
      <c r="B32" s="27"/>
      <c r="C32" s="12" t="s">
        <v>28</v>
      </c>
      <c r="D32" s="17"/>
      <c r="E32" s="32"/>
      <c r="F32" s="33"/>
      <c r="G32" s="34"/>
    </row>
    <row r="33" spans="1:7" s="35" customFormat="1" ht="15" customHeight="1" x14ac:dyDescent="0.2">
      <c r="A33" s="19"/>
      <c r="B33" s="19"/>
      <c r="C33" s="36"/>
      <c r="D33" s="17"/>
      <c r="E33" s="32"/>
      <c r="F33" s="33"/>
      <c r="G33" s="34"/>
    </row>
    <row r="34" spans="1:7" s="35" customFormat="1" ht="42" customHeight="1" x14ac:dyDescent="0.2">
      <c r="A34" s="19"/>
      <c r="B34" s="19">
        <v>5</v>
      </c>
      <c r="C34" s="7" t="s">
        <v>132</v>
      </c>
      <c r="D34" s="17" t="s">
        <v>16</v>
      </c>
      <c r="E34" s="32">
        <v>1</v>
      </c>
      <c r="F34" s="33"/>
      <c r="G34" s="34">
        <f>F34*E34</f>
        <v>0</v>
      </c>
    </row>
    <row r="35" spans="1:7" s="35" customFormat="1" ht="15" customHeight="1" x14ac:dyDescent="0.2">
      <c r="A35" s="19"/>
      <c r="B35" s="19">
        <v>6</v>
      </c>
      <c r="C35" s="36" t="s">
        <v>121</v>
      </c>
      <c r="D35" s="17" t="s">
        <v>23</v>
      </c>
      <c r="E35" s="32">
        <v>42</v>
      </c>
      <c r="F35" s="33"/>
      <c r="G35" s="34">
        <f>F35*E35</f>
        <v>0</v>
      </c>
    </row>
    <row r="36" spans="1:7" s="35" customFormat="1" ht="25.5" x14ac:dyDescent="0.2">
      <c r="A36" s="19"/>
      <c r="B36" s="19">
        <v>7</v>
      </c>
      <c r="C36" s="52" t="s">
        <v>30</v>
      </c>
      <c r="D36" s="17" t="s">
        <v>16</v>
      </c>
      <c r="E36" s="32">
        <v>1</v>
      </c>
      <c r="F36" s="33"/>
      <c r="G36" s="34">
        <f>F36*E36</f>
        <v>0</v>
      </c>
    </row>
    <row r="37" spans="1:7" s="35" customFormat="1" ht="15" customHeight="1" x14ac:dyDescent="0.2">
      <c r="A37" s="19"/>
      <c r="B37" s="19"/>
      <c r="C37" s="36"/>
      <c r="D37" s="17"/>
      <c r="E37" s="32"/>
      <c r="F37" s="33"/>
      <c r="G37" s="34"/>
    </row>
    <row r="38" spans="1:7" s="35" customFormat="1" ht="15" customHeight="1" x14ac:dyDescent="0.2">
      <c r="A38" s="19"/>
      <c r="B38" s="19"/>
      <c r="C38" s="10" t="s">
        <v>27</v>
      </c>
      <c r="D38" s="18"/>
      <c r="E38" s="37"/>
      <c r="F38" s="38"/>
      <c r="G38" s="39">
        <f>+SUM(G34:G36)</f>
        <v>0</v>
      </c>
    </row>
    <row r="39" spans="1:7" ht="15" customHeight="1" x14ac:dyDescent="0.2">
      <c r="A39" s="19"/>
      <c r="B39" s="19"/>
      <c r="C39" s="3"/>
      <c r="D39" s="17"/>
      <c r="E39" s="32"/>
      <c r="F39" s="33"/>
      <c r="G39" s="34"/>
    </row>
    <row r="40" spans="1:7" s="35" customFormat="1" ht="14.25" customHeight="1" x14ac:dyDescent="0.2">
      <c r="A40" s="27" t="s">
        <v>142</v>
      </c>
      <c r="B40" s="27"/>
      <c r="C40" s="12" t="s">
        <v>31</v>
      </c>
      <c r="D40" s="17"/>
      <c r="E40" s="32"/>
      <c r="F40" s="33"/>
      <c r="G40" s="34"/>
    </row>
    <row r="41" spans="1:7" ht="15" customHeight="1" x14ac:dyDescent="0.2">
      <c r="A41" s="19"/>
      <c r="B41" s="19"/>
      <c r="C41" s="3"/>
      <c r="D41" s="17"/>
      <c r="F41" s="17"/>
      <c r="G41" s="6"/>
    </row>
    <row r="42" spans="1:7" ht="15" customHeight="1" x14ac:dyDescent="0.2">
      <c r="A42" s="19" t="s">
        <v>32</v>
      </c>
      <c r="B42" s="19"/>
      <c r="C42" s="44" t="s">
        <v>33</v>
      </c>
      <c r="D42" s="17"/>
      <c r="F42" s="17"/>
      <c r="G42" s="6"/>
    </row>
    <row r="43" spans="1:7" ht="15" customHeight="1" x14ac:dyDescent="0.2">
      <c r="A43" s="19"/>
      <c r="B43" s="19"/>
      <c r="C43" s="42"/>
      <c r="D43" s="17"/>
      <c r="F43" s="17"/>
      <c r="G43" s="6"/>
    </row>
    <row r="44" spans="1:7" x14ac:dyDescent="0.2">
      <c r="A44" s="19"/>
      <c r="B44" s="19">
        <v>8</v>
      </c>
      <c r="C44" s="53" t="s">
        <v>133</v>
      </c>
      <c r="D44" s="17" t="s">
        <v>16</v>
      </c>
      <c r="E44" s="32">
        <v>1</v>
      </c>
      <c r="F44" s="33"/>
      <c r="G44" s="34">
        <f>F44*E44</f>
        <v>0</v>
      </c>
    </row>
    <row r="45" spans="1:7" ht="15" customHeight="1" x14ac:dyDescent="0.2">
      <c r="A45" s="19"/>
      <c r="B45" s="19">
        <v>9</v>
      </c>
      <c r="C45" s="3" t="s">
        <v>34</v>
      </c>
      <c r="D45" s="17" t="s">
        <v>16</v>
      </c>
      <c r="E45" s="32">
        <v>1</v>
      </c>
      <c r="F45" s="33"/>
      <c r="G45" s="34">
        <f>F45*E45</f>
        <v>0</v>
      </c>
    </row>
    <row r="46" spans="1:7" ht="15" customHeight="1" x14ac:dyDescent="0.2">
      <c r="A46" s="19"/>
      <c r="B46" s="19">
        <v>10</v>
      </c>
      <c r="C46" s="43" t="s">
        <v>35</v>
      </c>
      <c r="D46" s="17" t="s">
        <v>16</v>
      </c>
      <c r="E46" s="32">
        <v>1</v>
      </c>
      <c r="F46" s="33"/>
      <c r="G46" s="34">
        <f>F46*E46</f>
        <v>0</v>
      </c>
    </row>
    <row r="47" spans="1:7" ht="15" customHeight="1" x14ac:dyDescent="0.2">
      <c r="A47" s="19"/>
      <c r="B47" s="19"/>
      <c r="C47" s="43"/>
      <c r="D47" s="17"/>
      <c r="F47" s="34"/>
      <c r="G47" s="34"/>
    </row>
    <row r="48" spans="1:7" ht="15" customHeight="1" x14ac:dyDescent="0.2">
      <c r="A48" s="19" t="s">
        <v>37</v>
      </c>
      <c r="B48" s="19"/>
      <c r="C48" s="44" t="s">
        <v>38</v>
      </c>
      <c r="D48" s="17"/>
      <c r="F48" s="17"/>
      <c r="G48" s="6"/>
    </row>
    <row r="49" spans="1:7" ht="15" customHeight="1" x14ac:dyDescent="0.2">
      <c r="A49" s="19"/>
      <c r="B49" s="19"/>
      <c r="C49" s="43"/>
      <c r="D49" s="17"/>
      <c r="E49" s="17"/>
      <c r="F49" s="6"/>
      <c r="G49" s="6"/>
    </row>
    <row r="50" spans="1:7" ht="15" customHeight="1" x14ac:dyDescent="0.2">
      <c r="A50" s="19"/>
      <c r="B50" s="19">
        <v>11</v>
      </c>
      <c r="C50" s="3" t="s">
        <v>39</v>
      </c>
      <c r="D50" s="17" t="s">
        <v>16</v>
      </c>
      <c r="E50" s="62">
        <v>1</v>
      </c>
      <c r="F50" s="33"/>
      <c r="G50" s="34">
        <f>F50*E50</f>
        <v>0</v>
      </c>
    </row>
    <row r="51" spans="1:7" ht="15" customHeight="1" x14ac:dyDescent="0.2">
      <c r="A51" s="19"/>
      <c r="B51" s="19"/>
      <c r="C51" s="43" t="s">
        <v>40</v>
      </c>
      <c r="D51" s="17"/>
      <c r="E51" s="62"/>
      <c r="F51" s="33"/>
      <c r="G51" s="33"/>
    </row>
    <row r="52" spans="1:7" ht="15" customHeight="1" x14ac:dyDescent="0.2">
      <c r="A52" s="19"/>
      <c r="B52" s="19"/>
      <c r="C52" s="43" t="s">
        <v>41</v>
      </c>
      <c r="D52" s="17"/>
      <c r="E52" s="62"/>
      <c r="F52" s="33"/>
      <c r="G52" s="33"/>
    </row>
    <row r="53" spans="1:7" ht="15" customHeight="1" x14ac:dyDescent="0.2">
      <c r="A53" s="19"/>
      <c r="B53" s="19"/>
      <c r="C53" s="43" t="s">
        <v>42</v>
      </c>
      <c r="D53" s="17"/>
      <c r="E53" s="62"/>
      <c r="F53" s="33"/>
      <c r="G53" s="33"/>
    </row>
    <row r="54" spans="1:7" ht="15" customHeight="1" x14ac:dyDescent="0.2">
      <c r="A54" s="19"/>
      <c r="B54" s="19"/>
      <c r="C54" s="43" t="s">
        <v>43</v>
      </c>
      <c r="D54" s="17"/>
      <c r="E54" s="62"/>
      <c r="F54" s="33"/>
      <c r="G54" s="33"/>
    </row>
    <row r="55" spans="1:7" ht="15" customHeight="1" x14ac:dyDescent="0.2">
      <c r="A55" s="19"/>
      <c r="B55" s="19"/>
      <c r="C55" s="43" t="s">
        <v>44</v>
      </c>
      <c r="D55" s="17"/>
      <c r="E55" s="62"/>
      <c r="F55" s="33"/>
      <c r="G55" s="33"/>
    </row>
    <row r="56" spans="1:7" ht="15" customHeight="1" x14ac:dyDescent="0.2">
      <c r="A56" s="19"/>
      <c r="B56" s="19"/>
      <c r="C56" s="43"/>
      <c r="D56" s="17"/>
      <c r="E56" s="17"/>
      <c r="F56" s="6"/>
      <c r="G56" s="6"/>
    </row>
    <row r="57" spans="1:7" ht="15" customHeight="1" x14ac:dyDescent="0.2">
      <c r="A57" s="19"/>
      <c r="B57" s="19">
        <v>12</v>
      </c>
      <c r="C57" s="3" t="s">
        <v>45</v>
      </c>
      <c r="D57" s="17" t="s">
        <v>23</v>
      </c>
      <c r="E57" s="17">
        <v>1</v>
      </c>
      <c r="F57" s="33"/>
      <c r="G57" s="34">
        <f t="shared" ref="G57" si="2">+F57*E57</f>
        <v>0</v>
      </c>
    </row>
    <row r="58" spans="1:7" ht="15" customHeight="1" x14ac:dyDescent="0.2">
      <c r="A58" s="19"/>
      <c r="B58" s="19"/>
      <c r="C58" s="3" t="s">
        <v>46</v>
      </c>
      <c r="D58" s="17"/>
      <c r="E58" s="17"/>
      <c r="F58" s="33"/>
      <c r="G58" s="34"/>
    </row>
    <row r="59" spans="1:7" ht="15" customHeight="1" x14ac:dyDescent="0.2">
      <c r="A59" s="19"/>
      <c r="B59" s="19"/>
      <c r="C59" s="3" t="s">
        <v>47</v>
      </c>
      <c r="D59" s="17"/>
      <c r="F59" s="34"/>
      <c r="G59" s="34"/>
    </row>
    <row r="60" spans="1:7" ht="15" customHeight="1" x14ac:dyDescent="0.2">
      <c r="A60" s="19"/>
      <c r="B60" s="19"/>
      <c r="C60" s="3" t="s">
        <v>48</v>
      </c>
      <c r="D60" s="17"/>
      <c r="F60" s="34"/>
      <c r="G60" s="34"/>
    </row>
    <row r="61" spans="1:7" ht="15" customHeight="1" x14ac:dyDescent="0.2">
      <c r="A61" s="19"/>
      <c r="B61" s="19"/>
      <c r="C61" s="3" t="s">
        <v>49</v>
      </c>
      <c r="D61" s="17"/>
      <c r="F61" s="17"/>
      <c r="G61" s="6"/>
    </row>
    <row r="62" spans="1:7" ht="15" customHeight="1" x14ac:dyDescent="0.2">
      <c r="A62" s="19"/>
      <c r="B62" s="19"/>
      <c r="C62" s="43"/>
      <c r="D62" s="17"/>
      <c r="F62" s="17"/>
      <c r="G62" s="6"/>
    </row>
    <row r="63" spans="1:7" ht="15" customHeight="1" x14ac:dyDescent="0.2">
      <c r="A63" s="19"/>
      <c r="B63" s="19">
        <v>13</v>
      </c>
      <c r="C63" s="3" t="s">
        <v>50</v>
      </c>
      <c r="D63" s="17" t="s">
        <v>23</v>
      </c>
      <c r="F63" s="34"/>
      <c r="G63" s="34">
        <f t="shared" ref="G63" si="3">+F63*E63</f>
        <v>0</v>
      </c>
    </row>
    <row r="64" spans="1:7" ht="15" customHeight="1" x14ac:dyDescent="0.2">
      <c r="A64" s="19"/>
      <c r="B64" s="19">
        <v>14</v>
      </c>
      <c r="C64" s="3" t="s">
        <v>51</v>
      </c>
      <c r="D64" s="17" t="s">
        <v>23</v>
      </c>
      <c r="F64" s="34"/>
      <c r="G64" s="34">
        <f t="shared" ref="G64:G68" si="4">+F64*E64</f>
        <v>0</v>
      </c>
    </row>
    <row r="65" spans="1:7" ht="15" customHeight="1" x14ac:dyDescent="0.2">
      <c r="A65" s="19"/>
      <c r="B65" s="19">
        <v>15</v>
      </c>
      <c r="C65" s="3" t="s">
        <v>52</v>
      </c>
      <c r="D65" s="17" t="s">
        <v>23</v>
      </c>
      <c r="F65" s="34"/>
      <c r="G65" s="34">
        <f t="shared" si="4"/>
        <v>0</v>
      </c>
    </row>
    <row r="66" spans="1:7" ht="15" customHeight="1" x14ac:dyDescent="0.2">
      <c r="A66" s="19"/>
      <c r="B66" s="19">
        <v>16</v>
      </c>
      <c r="C66" s="3" t="s">
        <v>53</v>
      </c>
      <c r="D66" s="17" t="s">
        <v>23</v>
      </c>
      <c r="F66" s="34"/>
      <c r="G66" s="34">
        <f t="shared" si="4"/>
        <v>0</v>
      </c>
    </row>
    <row r="67" spans="1:7" ht="15" customHeight="1" x14ac:dyDescent="0.2">
      <c r="A67" s="19"/>
      <c r="B67" s="19"/>
      <c r="C67" s="3" t="s">
        <v>54</v>
      </c>
      <c r="D67" s="17"/>
      <c r="F67" s="34"/>
      <c r="G67" s="34"/>
    </row>
    <row r="68" spans="1:7" ht="15" customHeight="1" x14ac:dyDescent="0.2">
      <c r="A68" s="19"/>
      <c r="B68" s="19">
        <v>17</v>
      </c>
      <c r="C68" s="3" t="s">
        <v>55</v>
      </c>
      <c r="D68" s="17" t="s">
        <v>16</v>
      </c>
      <c r="E68" s="1">
        <v>1</v>
      </c>
      <c r="F68" s="34"/>
      <c r="G68" s="34">
        <f t="shared" si="4"/>
        <v>0</v>
      </c>
    </row>
    <row r="69" spans="1:7" ht="15" customHeight="1" x14ac:dyDescent="0.2">
      <c r="A69" s="19"/>
      <c r="B69" s="19"/>
      <c r="C69" s="43"/>
      <c r="D69" s="17"/>
      <c r="F69" s="17"/>
      <c r="G69" s="6"/>
    </row>
    <row r="70" spans="1:7" ht="15" customHeight="1" x14ac:dyDescent="0.2">
      <c r="A70" s="19" t="s">
        <v>56</v>
      </c>
      <c r="B70" s="19"/>
      <c r="C70" s="44" t="s">
        <v>57</v>
      </c>
      <c r="D70" s="17"/>
      <c r="F70" s="17"/>
      <c r="G70" s="6"/>
    </row>
    <row r="71" spans="1:7" ht="15" customHeight="1" x14ac:dyDescent="0.2">
      <c r="A71" s="19"/>
      <c r="B71" s="19"/>
      <c r="C71" s="42"/>
      <c r="D71" s="17"/>
      <c r="F71" s="17"/>
      <c r="G71" s="6"/>
    </row>
    <row r="72" spans="1:7" x14ac:dyDescent="0.2">
      <c r="A72" s="19"/>
      <c r="B72" s="19"/>
      <c r="C72" s="7" t="s">
        <v>58</v>
      </c>
      <c r="D72" s="17" t="s">
        <v>11</v>
      </c>
      <c r="F72" s="17"/>
      <c r="G72" s="34"/>
    </row>
    <row r="73" spans="1:7" ht="15" customHeight="1" x14ac:dyDescent="0.2">
      <c r="A73" s="19"/>
      <c r="B73" s="19"/>
      <c r="C73" s="42"/>
      <c r="D73" s="17"/>
      <c r="F73" s="17"/>
      <c r="G73" s="6"/>
    </row>
    <row r="74" spans="1:7" ht="15" customHeight="1" x14ac:dyDescent="0.2">
      <c r="A74" s="19"/>
      <c r="B74" s="19"/>
      <c r="C74" s="51" t="s">
        <v>134</v>
      </c>
      <c r="D74" s="17"/>
      <c r="F74" s="17"/>
      <c r="G74" s="6"/>
    </row>
    <row r="75" spans="1:7" x14ac:dyDescent="0.2">
      <c r="A75" s="19"/>
      <c r="B75" s="19"/>
      <c r="C75" s="7"/>
      <c r="D75" s="17" t="s">
        <v>11</v>
      </c>
      <c r="F75" s="17"/>
      <c r="G75" s="34"/>
    </row>
    <row r="76" spans="1:7" x14ac:dyDescent="0.2">
      <c r="A76" s="19"/>
      <c r="B76" s="19"/>
      <c r="C76" s="7" t="s">
        <v>60</v>
      </c>
      <c r="D76" s="17"/>
      <c r="F76" s="17"/>
      <c r="G76" s="34"/>
    </row>
    <row r="77" spans="1:7" x14ac:dyDescent="0.2">
      <c r="A77" s="19"/>
      <c r="B77" s="19">
        <v>18</v>
      </c>
      <c r="C77" s="21" t="s">
        <v>19</v>
      </c>
      <c r="D77" s="6" t="s">
        <v>20</v>
      </c>
      <c r="F77" s="17"/>
      <c r="G77" s="34">
        <f t="shared" ref="G77:G80" si="5">+F77*E77</f>
        <v>0</v>
      </c>
    </row>
    <row r="78" spans="1:7" x14ac:dyDescent="0.2">
      <c r="A78" s="19"/>
      <c r="B78" s="19">
        <v>19</v>
      </c>
      <c r="C78" s="21" t="s">
        <v>19</v>
      </c>
      <c r="D78" s="6" t="s">
        <v>20</v>
      </c>
      <c r="F78" s="17"/>
      <c r="G78" s="34">
        <f t="shared" si="5"/>
        <v>0</v>
      </c>
    </row>
    <row r="79" spans="1:7" x14ac:dyDescent="0.2">
      <c r="A79" s="19"/>
      <c r="B79" s="19">
        <v>20</v>
      </c>
      <c r="C79" s="21" t="s">
        <v>19</v>
      </c>
      <c r="D79" s="6" t="s">
        <v>20</v>
      </c>
      <c r="F79" s="17"/>
      <c r="G79" s="34">
        <f t="shared" si="5"/>
        <v>0</v>
      </c>
    </row>
    <row r="80" spans="1:7" x14ac:dyDescent="0.2">
      <c r="A80" s="19"/>
      <c r="B80" s="19">
        <v>21</v>
      </c>
      <c r="C80" s="21" t="s">
        <v>19</v>
      </c>
      <c r="D80" s="6" t="s">
        <v>20</v>
      </c>
      <c r="F80" s="17"/>
      <c r="G80" s="34">
        <f t="shared" si="5"/>
        <v>0</v>
      </c>
    </row>
    <row r="81" spans="1:7" x14ac:dyDescent="0.2">
      <c r="A81" s="19"/>
      <c r="B81" s="19"/>
      <c r="D81" s="17"/>
      <c r="F81" s="17"/>
      <c r="G81" s="33"/>
    </row>
    <row r="82" spans="1:7" ht="15" customHeight="1" x14ac:dyDescent="0.2">
      <c r="A82" s="19"/>
      <c r="B82" s="19"/>
      <c r="C82" s="3" t="s">
        <v>21</v>
      </c>
      <c r="D82" s="17"/>
      <c r="F82" s="17"/>
      <c r="G82" s="34"/>
    </row>
    <row r="83" spans="1:7" ht="15" customHeight="1" x14ac:dyDescent="0.2">
      <c r="A83" s="19"/>
      <c r="B83" s="19"/>
      <c r="C83" s="3"/>
      <c r="D83" s="17"/>
      <c r="F83" s="17"/>
      <c r="G83" s="6"/>
    </row>
    <row r="84" spans="1:7" x14ac:dyDescent="0.2">
      <c r="A84" s="19"/>
      <c r="B84" s="19"/>
      <c r="C84" s="7" t="s">
        <v>61</v>
      </c>
      <c r="D84" s="17"/>
      <c r="F84" s="17"/>
      <c r="G84" s="34"/>
    </row>
    <row r="85" spans="1:7" x14ac:dyDescent="0.2">
      <c r="A85" s="19"/>
      <c r="B85" s="19">
        <v>22</v>
      </c>
      <c r="C85" s="21" t="s">
        <v>19</v>
      </c>
      <c r="D85" s="6" t="s">
        <v>20</v>
      </c>
      <c r="F85" s="17"/>
      <c r="G85" s="34">
        <f t="shared" ref="G85:G88" si="6">+F85*E85</f>
        <v>0</v>
      </c>
    </row>
    <row r="86" spans="1:7" x14ac:dyDescent="0.2">
      <c r="A86" s="19"/>
      <c r="B86" s="19">
        <v>23</v>
      </c>
      <c r="C86" s="21" t="s">
        <v>19</v>
      </c>
      <c r="D86" s="6" t="s">
        <v>20</v>
      </c>
      <c r="F86" s="17"/>
      <c r="G86" s="34">
        <f t="shared" si="6"/>
        <v>0</v>
      </c>
    </row>
    <row r="87" spans="1:7" x14ac:dyDescent="0.2">
      <c r="A87" s="19"/>
      <c r="B87" s="19">
        <v>24</v>
      </c>
      <c r="C87" s="21" t="s">
        <v>19</v>
      </c>
      <c r="D87" s="6" t="s">
        <v>20</v>
      </c>
      <c r="F87" s="17"/>
      <c r="G87" s="34">
        <f t="shared" si="6"/>
        <v>0</v>
      </c>
    </row>
    <row r="88" spans="1:7" x14ac:dyDescent="0.2">
      <c r="A88" s="19"/>
      <c r="B88" s="19">
        <v>25</v>
      </c>
      <c r="C88" s="21" t="s">
        <v>19</v>
      </c>
      <c r="D88" s="6" t="s">
        <v>20</v>
      </c>
      <c r="F88" s="17"/>
      <c r="G88" s="34">
        <f t="shared" si="6"/>
        <v>0</v>
      </c>
    </row>
    <row r="89" spans="1:7" ht="15" customHeight="1" x14ac:dyDescent="0.2">
      <c r="A89" s="19"/>
      <c r="B89" s="19"/>
      <c r="C89" s="3"/>
      <c r="D89" s="17"/>
      <c r="F89" s="17"/>
      <c r="G89" s="6"/>
    </row>
    <row r="90" spans="1:7" x14ac:dyDescent="0.2">
      <c r="A90" s="19"/>
      <c r="B90" s="19">
        <v>26</v>
      </c>
      <c r="C90" s="54" t="s">
        <v>52</v>
      </c>
      <c r="D90" s="6" t="s">
        <v>23</v>
      </c>
      <c r="F90" s="17"/>
      <c r="G90" s="33"/>
    </row>
    <row r="91" spans="1:7" x14ac:dyDescent="0.2">
      <c r="A91" s="19"/>
      <c r="B91" s="19">
        <v>27</v>
      </c>
      <c r="C91" s="55" t="s">
        <v>62</v>
      </c>
      <c r="D91" s="6" t="s">
        <v>23</v>
      </c>
      <c r="F91" s="17"/>
      <c r="G91" s="34">
        <f t="shared" ref="G91" si="7">+F91*E91</f>
        <v>0</v>
      </c>
    </row>
    <row r="92" spans="1:7" ht="15" customHeight="1" x14ac:dyDescent="0.2">
      <c r="A92" s="19"/>
      <c r="B92" s="19"/>
      <c r="C92" s="42"/>
      <c r="D92" s="17"/>
      <c r="F92" s="17"/>
      <c r="G92" s="6"/>
    </row>
    <row r="93" spans="1:7" ht="15" customHeight="1" x14ac:dyDescent="0.2">
      <c r="A93" s="19"/>
      <c r="B93" s="19"/>
      <c r="C93" s="51" t="s">
        <v>63</v>
      </c>
      <c r="D93" s="17"/>
      <c r="F93" s="17"/>
      <c r="G93" s="6"/>
    </row>
    <row r="94" spans="1:7" ht="15" customHeight="1" x14ac:dyDescent="0.2">
      <c r="A94" s="19"/>
      <c r="B94" s="19"/>
      <c r="C94" s="51"/>
      <c r="D94" s="17"/>
      <c r="F94" s="17"/>
      <c r="G94" s="6"/>
    </row>
    <row r="95" spans="1:7" ht="25.5" x14ac:dyDescent="0.2">
      <c r="A95" s="19"/>
      <c r="B95" s="19">
        <v>28</v>
      </c>
      <c r="C95" s="7" t="s">
        <v>64</v>
      </c>
      <c r="D95" s="17" t="s">
        <v>16</v>
      </c>
      <c r="E95" s="1">
        <v>1</v>
      </c>
      <c r="F95" s="34"/>
      <c r="G95" s="34">
        <f t="shared" ref="G95" si="8">+F95*E95</f>
        <v>0</v>
      </c>
    </row>
    <row r="96" spans="1:7" ht="15" customHeight="1" x14ac:dyDescent="0.2">
      <c r="A96" s="19"/>
      <c r="B96" s="19"/>
      <c r="C96" s="43"/>
      <c r="D96" s="17"/>
      <c r="F96" s="17"/>
      <c r="G96" s="6"/>
    </row>
    <row r="97" spans="1:7" ht="15" customHeight="1" x14ac:dyDescent="0.2">
      <c r="A97" s="19" t="s">
        <v>65</v>
      </c>
      <c r="B97" s="19"/>
      <c r="C97" s="44" t="s">
        <v>66</v>
      </c>
      <c r="D97" s="17"/>
      <c r="F97" s="17"/>
      <c r="G97" s="6"/>
    </row>
    <row r="98" spans="1:7" ht="15" customHeight="1" x14ac:dyDescent="0.2">
      <c r="A98" s="19"/>
      <c r="B98" s="19"/>
      <c r="C98" s="42"/>
      <c r="D98" s="17"/>
      <c r="F98" s="17"/>
      <c r="G98" s="6"/>
    </row>
    <row r="99" spans="1:7" x14ac:dyDescent="0.2">
      <c r="A99" s="19"/>
      <c r="B99" s="19">
        <v>29</v>
      </c>
      <c r="C99" s="7" t="s">
        <v>66</v>
      </c>
      <c r="D99" s="17" t="s">
        <v>16</v>
      </c>
      <c r="E99" s="1">
        <v>1</v>
      </c>
      <c r="F99" s="34"/>
      <c r="G99" s="34">
        <f t="shared" ref="G99" si="9">+F99*E99</f>
        <v>0</v>
      </c>
    </row>
    <row r="100" spans="1:7" ht="15" customHeight="1" x14ac:dyDescent="0.2">
      <c r="A100" s="19"/>
      <c r="B100" s="19"/>
      <c r="C100" s="3"/>
      <c r="D100" s="17"/>
      <c r="F100" s="17"/>
      <c r="G100" s="6"/>
    </row>
    <row r="101" spans="1:7" ht="15" customHeight="1" x14ac:dyDescent="0.2">
      <c r="A101" s="19" t="s">
        <v>67</v>
      </c>
      <c r="B101" s="19"/>
      <c r="C101" s="44" t="s">
        <v>68</v>
      </c>
      <c r="D101" s="17"/>
      <c r="F101" s="17"/>
      <c r="G101" s="6"/>
    </row>
    <row r="102" spans="1:7" ht="15" customHeight="1" x14ac:dyDescent="0.2">
      <c r="A102" s="19"/>
      <c r="B102" s="19"/>
      <c r="C102" s="3"/>
      <c r="D102" s="17"/>
      <c r="F102" s="17"/>
      <c r="G102" s="6"/>
    </row>
    <row r="103" spans="1:7" x14ac:dyDescent="0.2">
      <c r="A103" s="19"/>
      <c r="B103" s="19"/>
      <c r="C103" s="7" t="s">
        <v>69</v>
      </c>
      <c r="D103" s="17"/>
      <c r="F103" s="17"/>
      <c r="G103" s="34"/>
    </row>
    <row r="104" spans="1:7" x14ac:dyDescent="0.2">
      <c r="A104" s="19"/>
      <c r="B104" s="19"/>
      <c r="C104" s="50"/>
      <c r="D104" s="6"/>
      <c r="F104" s="17"/>
      <c r="G104" s="33"/>
    </row>
    <row r="105" spans="1:7" x14ac:dyDescent="0.2">
      <c r="A105" s="19"/>
      <c r="B105" s="19">
        <v>30</v>
      </c>
      <c r="C105" s="21" t="s">
        <v>19</v>
      </c>
      <c r="D105" s="6" t="s">
        <v>20</v>
      </c>
      <c r="F105" s="17"/>
      <c r="G105" s="34">
        <f t="shared" ref="G105:G106" si="10">+F105*E105</f>
        <v>0</v>
      </c>
    </row>
    <row r="106" spans="1:7" x14ac:dyDescent="0.2">
      <c r="A106" s="19"/>
      <c r="B106" s="19">
        <v>31</v>
      </c>
      <c r="C106" s="21" t="s">
        <v>19</v>
      </c>
      <c r="D106" s="6" t="s">
        <v>20</v>
      </c>
      <c r="F106" s="17"/>
      <c r="G106" s="34">
        <f t="shared" si="10"/>
        <v>0</v>
      </c>
    </row>
    <row r="107" spans="1:7" x14ac:dyDescent="0.2">
      <c r="A107" s="19"/>
      <c r="B107" s="19"/>
      <c r="C107" s="21"/>
      <c r="D107" s="6"/>
      <c r="F107" s="17"/>
      <c r="G107" s="34"/>
    </row>
    <row r="108" spans="1:7" x14ac:dyDescent="0.2">
      <c r="A108" s="19"/>
      <c r="B108" s="19"/>
      <c r="C108" s="3" t="s">
        <v>21</v>
      </c>
      <c r="D108" s="17"/>
      <c r="F108" s="17"/>
      <c r="G108" s="34"/>
    </row>
    <row r="109" spans="1:7" ht="15" customHeight="1" x14ac:dyDescent="0.2">
      <c r="A109" s="19"/>
      <c r="B109" s="19"/>
      <c r="C109" s="3"/>
      <c r="D109" s="17"/>
      <c r="F109" s="17"/>
      <c r="G109" s="6"/>
    </row>
    <row r="110" spans="1:7" ht="15" customHeight="1" x14ac:dyDescent="0.2">
      <c r="A110" s="19" t="s">
        <v>70</v>
      </c>
      <c r="B110" s="19"/>
      <c r="C110" s="44" t="s">
        <v>71</v>
      </c>
      <c r="D110" s="17"/>
      <c r="F110" s="17"/>
      <c r="G110" s="6"/>
    </row>
    <row r="111" spans="1:7" ht="15" customHeight="1" x14ac:dyDescent="0.2">
      <c r="A111" s="19"/>
      <c r="B111" s="19"/>
      <c r="C111" s="3"/>
      <c r="D111" s="17"/>
      <c r="F111" s="17"/>
      <c r="G111" s="6"/>
    </row>
    <row r="112" spans="1:7" x14ac:dyDescent="0.2">
      <c r="A112" s="19"/>
      <c r="B112" s="19">
        <v>32</v>
      </c>
      <c r="C112" s="7" t="s">
        <v>72</v>
      </c>
      <c r="D112" s="17" t="s">
        <v>16</v>
      </c>
      <c r="E112" s="1">
        <v>1</v>
      </c>
      <c r="F112" s="34"/>
      <c r="G112" s="34">
        <f t="shared" ref="G112" si="11">+F112*E112</f>
        <v>0</v>
      </c>
    </row>
    <row r="113" spans="1:7" ht="15" customHeight="1" x14ac:dyDescent="0.2">
      <c r="A113" s="19"/>
      <c r="B113" s="19"/>
      <c r="C113" s="3"/>
      <c r="D113" s="17"/>
      <c r="F113" s="17"/>
      <c r="G113" s="6"/>
    </row>
    <row r="114" spans="1:7" ht="15" customHeight="1" x14ac:dyDescent="0.2">
      <c r="A114" s="19" t="s">
        <v>73</v>
      </c>
      <c r="B114" s="19"/>
      <c r="C114" s="44" t="s">
        <v>74</v>
      </c>
      <c r="D114" s="17"/>
      <c r="F114" s="17"/>
      <c r="G114" s="6"/>
    </row>
    <row r="115" spans="1:7" ht="15" customHeight="1" x14ac:dyDescent="0.2">
      <c r="A115" s="19"/>
      <c r="B115" s="19"/>
      <c r="C115" s="3"/>
      <c r="D115" s="17"/>
      <c r="F115" s="17"/>
      <c r="G115" s="6"/>
    </row>
    <row r="116" spans="1:7" x14ac:dyDescent="0.2">
      <c r="A116" s="19"/>
      <c r="B116" s="19">
        <v>33</v>
      </c>
      <c r="C116" s="7" t="s">
        <v>75</v>
      </c>
      <c r="D116" s="17" t="s">
        <v>16</v>
      </c>
      <c r="E116" s="1">
        <v>1</v>
      </c>
      <c r="F116" s="34"/>
      <c r="G116" s="34">
        <f t="shared" ref="G116" si="12">+F116*E116</f>
        <v>0</v>
      </c>
    </row>
    <row r="117" spans="1:7" ht="15" customHeight="1" x14ac:dyDescent="0.2">
      <c r="A117" s="19"/>
      <c r="B117" s="19"/>
      <c r="C117" s="5"/>
      <c r="D117" s="17"/>
      <c r="F117" s="17"/>
      <c r="G117" s="6"/>
    </row>
    <row r="118" spans="1:7" ht="15" customHeight="1" x14ac:dyDescent="0.2">
      <c r="A118" s="19"/>
      <c r="B118" s="19"/>
      <c r="C118" s="10" t="s">
        <v>27</v>
      </c>
      <c r="D118" s="18"/>
      <c r="E118" s="11"/>
      <c r="F118" s="18"/>
      <c r="G118" s="39">
        <f>+SUM(G41:G116)</f>
        <v>0</v>
      </c>
    </row>
    <row r="119" spans="1:7" ht="15" customHeight="1" x14ac:dyDescent="0.2">
      <c r="A119" s="19"/>
      <c r="B119" s="19"/>
      <c r="C119" s="3"/>
      <c r="D119" s="17"/>
      <c r="E119" s="32"/>
      <c r="F119" s="33"/>
      <c r="G119" s="34"/>
    </row>
    <row r="120" spans="1:7" s="35" customFormat="1" ht="14.25" customHeight="1" x14ac:dyDescent="0.2">
      <c r="A120" s="19" t="s">
        <v>143</v>
      </c>
      <c r="B120" s="27"/>
      <c r="C120" s="12" t="s">
        <v>76</v>
      </c>
      <c r="D120" s="17"/>
      <c r="E120" s="32"/>
      <c r="F120" s="33"/>
      <c r="G120" s="34"/>
    </row>
    <row r="121" spans="1:7" s="35" customFormat="1" ht="15" customHeight="1" x14ac:dyDescent="0.2">
      <c r="A121" s="19"/>
      <c r="B121" s="19"/>
      <c r="C121" s="36"/>
      <c r="D121" s="17"/>
      <c r="E121" s="32"/>
      <c r="F121" s="33"/>
      <c r="G121" s="34"/>
    </row>
    <row r="122" spans="1:7" ht="15" customHeight="1" x14ac:dyDescent="0.2">
      <c r="A122" s="19" t="s">
        <v>77</v>
      </c>
      <c r="B122" s="19"/>
      <c r="C122" s="44" t="s">
        <v>78</v>
      </c>
      <c r="D122" s="17"/>
      <c r="F122" s="17"/>
      <c r="G122" s="6"/>
    </row>
    <row r="123" spans="1:7" ht="15" customHeight="1" x14ac:dyDescent="0.2">
      <c r="A123" s="19"/>
      <c r="B123" s="19"/>
      <c r="C123" s="3"/>
      <c r="D123" s="17"/>
      <c r="F123" s="17"/>
      <c r="G123" s="6"/>
    </row>
    <row r="124" spans="1:7" x14ac:dyDescent="0.2">
      <c r="A124" s="19"/>
      <c r="B124" s="19">
        <v>34</v>
      </c>
      <c r="C124" s="7" t="s">
        <v>79</v>
      </c>
      <c r="D124" s="17" t="s">
        <v>16</v>
      </c>
      <c r="E124" s="1">
        <v>1</v>
      </c>
      <c r="F124" s="17"/>
      <c r="G124" s="34">
        <f t="shared" ref="G124" si="13">+F124*E124</f>
        <v>0</v>
      </c>
    </row>
    <row r="125" spans="1:7" x14ac:dyDescent="0.2">
      <c r="A125" s="19"/>
      <c r="B125" s="19"/>
      <c r="C125" s="7"/>
      <c r="D125" s="17"/>
      <c r="F125" s="17"/>
      <c r="G125" s="33"/>
    </row>
    <row r="126" spans="1:7" ht="15" customHeight="1" x14ac:dyDescent="0.2">
      <c r="A126" s="19" t="s">
        <v>80</v>
      </c>
      <c r="B126" s="19"/>
      <c r="C126" s="44" t="s">
        <v>81</v>
      </c>
      <c r="D126" s="17"/>
      <c r="F126" s="17"/>
      <c r="G126" s="6"/>
    </row>
    <row r="127" spans="1:7" ht="15" customHeight="1" x14ac:dyDescent="0.2">
      <c r="A127" s="19"/>
      <c r="B127" s="19"/>
      <c r="C127" s="3"/>
      <c r="D127" s="17"/>
      <c r="F127" s="17"/>
      <c r="G127" s="6"/>
    </row>
    <row r="128" spans="1:7" x14ac:dyDescent="0.2">
      <c r="A128" s="19"/>
      <c r="B128" s="19">
        <v>35</v>
      </c>
      <c r="C128" s="7" t="s">
        <v>82</v>
      </c>
      <c r="D128" s="17" t="s">
        <v>23</v>
      </c>
      <c r="E128" s="1">
        <v>1</v>
      </c>
      <c r="F128" s="34"/>
      <c r="G128" s="34">
        <f t="shared" ref="G128" si="14">+F128*E128</f>
        <v>0</v>
      </c>
    </row>
    <row r="129" spans="1:7" ht="15" customHeight="1" x14ac:dyDescent="0.2">
      <c r="A129" s="19"/>
      <c r="B129" s="19"/>
      <c r="C129" s="4" t="s">
        <v>83</v>
      </c>
      <c r="D129" s="17"/>
      <c r="F129" s="17"/>
      <c r="G129" s="6"/>
    </row>
    <row r="130" spans="1:7" ht="15" customHeight="1" x14ac:dyDescent="0.2">
      <c r="A130" s="19"/>
      <c r="B130" s="19"/>
      <c r="C130" s="4" t="s">
        <v>84</v>
      </c>
      <c r="D130" s="17"/>
      <c r="F130" s="34"/>
      <c r="G130" s="34"/>
    </row>
    <row r="131" spans="1:7" ht="15" customHeight="1" x14ac:dyDescent="0.2">
      <c r="A131" s="19"/>
      <c r="B131" s="19"/>
      <c r="D131" s="17"/>
      <c r="F131" s="17"/>
      <c r="G131" s="6"/>
    </row>
    <row r="132" spans="1:7" ht="15" customHeight="1" x14ac:dyDescent="0.2">
      <c r="A132" s="19"/>
      <c r="B132" s="19">
        <v>36</v>
      </c>
      <c r="C132" s="4" t="s">
        <v>85</v>
      </c>
      <c r="D132" s="17" t="s">
        <v>23</v>
      </c>
      <c r="E132" s="1">
        <v>1</v>
      </c>
      <c r="F132" s="34"/>
      <c r="G132" s="34">
        <f t="shared" ref="G132" si="15">+F132*E132</f>
        <v>0</v>
      </c>
    </row>
    <row r="133" spans="1:7" ht="15" customHeight="1" x14ac:dyDescent="0.2">
      <c r="A133" s="19"/>
      <c r="B133" s="19"/>
      <c r="C133" s="4" t="s">
        <v>83</v>
      </c>
      <c r="D133" s="17"/>
      <c r="F133" s="17"/>
      <c r="G133" s="6"/>
    </row>
    <row r="134" spans="1:7" ht="15" customHeight="1" x14ac:dyDescent="0.2">
      <c r="A134" s="19"/>
      <c r="B134" s="19"/>
      <c r="C134" s="4" t="s">
        <v>84</v>
      </c>
      <c r="D134" s="17"/>
      <c r="F134" s="34"/>
      <c r="G134" s="34">
        <f t="shared" ref="G134" si="16">+F134*E134</f>
        <v>0</v>
      </c>
    </row>
    <row r="135" spans="1:7" ht="15" customHeight="1" x14ac:dyDescent="0.2">
      <c r="A135" s="19"/>
      <c r="B135" s="19"/>
      <c r="D135" s="17"/>
      <c r="F135" s="17"/>
      <c r="G135" s="6"/>
    </row>
    <row r="136" spans="1:7" ht="15" customHeight="1" x14ac:dyDescent="0.2">
      <c r="A136" s="19"/>
      <c r="B136" s="19">
        <v>37</v>
      </c>
      <c r="C136" s="4" t="s">
        <v>86</v>
      </c>
      <c r="D136" s="17" t="s">
        <v>23</v>
      </c>
      <c r="E136" s="1">
        <v>1</v>
      </c>
      <c r="F136" s="34"/>
      <c r="G136" s="34">
        <f t="shared" ref="G136" si="17">+F136*E136</f>
        <v>0</v>
      </c>
    </row>
    <row r="137" spans="1:7" ht="15" customHeight="1" x14ac:dyDescent="0.2">
      <c r="A137" s="19"/>
      <c r="B137" s="19"/>
      <c r="C137" s="4" t="s">
        <v>83</v>
      </c>
      <c r="D137" s="17"/>
      <c r="F137" s="17"/>
      <c r="G137" s="6"/>
    </row>
    <row r="138" spans="1:7" ht="15" customHeight="1" x14ac:dyDescent="0.2">
      <c r="A138" s="19"/>
      <c r="B138" s="19"/>
      <c r="C138" s="4" t="s">
        <v>84</v>
      </c>
      <c r="D138" s="17"/>
      <c r="F138" s="34"/>
      <c r="G138" s="34"/>
    </row>
    <row r="139" spans="1:7" ht="13.5" customHeight="1" x14ac:dyDescent="0.2">
      <c r="A139" s="19"/>
      <c r="B139" s="19"/>
      <c r="D139" s="17"/>
      <c r="F139" s="17"/>
      <c r="G139" s="6"/>
    </row>
    <row r="140" spans="1:7" ht="15" customHeight="1" x14ac:dyDescent="0.2">
      <c r="A140" s="19"/>
      <c r="B140" s="19">
        <v>38</v>
      </c>
      <c r="C140" s="4" t="s">
        <v>87</v>
      </c>
      <c r="D140" s="17" t="s">
        <v>16</v>
      </c>
      <c r="E140" s="1">
        <v>1</v>
      </c>
      <c r="F140" s="17"/>
      <c r="G140" s="34">
        <f t="shared" ref="G140" si="18">+F140*E140</f>
        <v>0</v>
      </c>
    </row>
    <row r="141" spans="1:7" s="35" customFormat="1" ht="15" customHeight="1" x14ac:dyDescent="0.2">
      <c r="A141" s="19"/>
      <c r="B141" s="19"/>
      <c r="C141" s="36"/>
      <c r="D141" s="17"/>
      <c r="E141" s="32"/>
      <c r="F141" s="33"/>
      <c r="G141" s="34"/>
    </row>
    <row r="142" spans="1:7" s="35" customFormat="1" ht="15" customHeight="1" x14ac:dyDescent="0.2">
      <c r="A142" s="19"/>
      <c r="B142" s="19"/>
      <c r="C142" s="36"/>
      <c r="D142" s="17"/>
      <c r="E142" s="32"/>
      <c r="F142" s="33"/>
      <c r="G142" s="34"/>
    </row>
    <row r="143" spans="1:7" s="35" customFormat="1" ht="15" customHeight="1" x14ac:dyDescent="0.2">
      <c r="A143" s="19"/>
      <c r="B143" s="19"/>
      <c r="C143" s="10" t="s">
        <v>27</v>
      </c>
      <c r="D143" s="18"/>
      <c r="E143" s="37"/>
      <c r="F143" s="38"/>
      <c r="G143" s="39">
        <f>+SUM(G124:G141)</f>
        <v>0</v>
      </c>
    </row>
    <row r="144" spans="1:7" ht="15" customHeight="1" x14ac:dyDescent="0.2">
      <c r="A144" s="19"/>
      <c r="B144" s="19"/>
      <c r="C144" s="3"/>
      <c r="D144" s="17"/>
      <c r="F144" s="17"/>
      <c r="G144" s="6"/>
    </row>
    <row r="145" spans="1:7" ht="15" customHeight="1" x14ac:dyDescent="0.2">
      <c r="A145" s="19"/>
      <c r="B145" s="19"/>
      <c r="C145" s="10" t="s">
        <v>88</v>
      </c>
      <c r="D145" s="18"/>
      <c r="E145" s="11"/>
      <c r="F145" s="18"/>
      <c r="G145" s="41">
        <f>SUM(G143+G118+G38+G30)</f>
        <v>0</v>
      </c>
    </row>
    <row r="146" spans="1:7" ht="15" customHeight="1" x14ac:dyDescent="0.2">
      <c r="A146" s="19"/>
      <c r="B146" s="19"/>
      <c r="C146" s="13"/>
      <c r="D146" s="17"/>
      <c r="E146" s="17"/>
      <c r="F146" s="34"/>
      <c r="G146" s="34"/>
    </row>
    <row r="147" spans="1:7" s="35" customFormat="1" ht="14.25" customHeight="1" x14ac:dyDescent="0.2">
      <c r="A147" s="27">
        <v>4</v>
      </c>
      <c r="B147" s="27"/>
      <c r="C147" s="12" t="s">
        <v>89</v>
      </c>
      <c r="D147" s="17"/>
      <c r="E147" s="32"/>
      <c r="F147" s="33"/>
      <c r="G147" s="34"/>
    </row>
    <row r="148" spans="1:7" ht="15" customHeight="1" x14ac:dyDescent="0.2">
      <c r="A148" s="19"/>
      <c r="B148" s="19"/>
      <c r="C148" s="3"/>
      <c r="D148" s="17"/>
      <c r="F148" s="17"/>
      <c r="G148" s="6"/>
    </row>
    <row r="149" spans="1:7" ht="15" customHeight="1" x14ac:dyDescent="0.2">
      <c r="A149" s="21"/>
      <c r="B149" s="19">
        <v>39</v>
      </c>
      <c r="C149" s="3" t="s">
        <v>90</v>
      </c>
      <c r="D149" s="17" t="s">
        <v>16</v>
      </c>
      <c r="E149" s="17">
        <v>1</v>
      </c>
      <c r="F149" s="34"/>
      <c r="G149" s="34">
        <f t="shared" ref="G149" si="19">+F149*E149</f>
        <v>0</v>
      </c>
    </row>
    <row r="150" spans="1:7" ht="15" customHeight="1" x14ac:dyDescent="0.2">
      <c r="A150" s="19"/>
      <c r="B150" s="19"/>
      <c r="C150" s="43" t="s">
        <v>91</v>
      </c>
      <c r="D150" s="17"/>
      <c r="F150" s="17"/>
      <c r="G150" s="6"/>
    </row>
    <row r="151" spans="1:7" ht="15" customHeight="1" x14ac:dyDescent="0.2">
      <c r="A151" s="21"/>
      <c r="B151" s="21"/>
      <c r="C151" s="43" t="s">
        <v>92</v>
      </c>
      <c r="D151" s="17"/>
      <c r="E151" s="17"/>
      <c r="F151" s="34"/>
      <c r="G151" s="34"/>
    </row>
    <row r="152" spans="1:7" ht="15" customHeight="1" x14ac:dyDescent="0.2">
      <c r="A152" s="21"/>
      <c r="B152" s="21"/>
      <c r="C152" s="43" t="s">
        <v>93</v>
      </c>
      <c r="D152" s="17"/>
      <c r="F152" s="17"/>
      <c r="G152" s="14"/>
    </row>
    <row r="153" spans="1:7" ht="15" customHeight="1" x14ac:dyDescent="0.2">
      <c r="A153" s="21"/>
      <c r="B153" s="21"/>
      <c r="C153" s="3"/>
      <c r="D153" s="17"/>
      <c r="F153" s="17"/>
      <c r="G153" s="14"/>
    </row>
    <row r="154" spans="1:7" ht="15" customHeight="1" x14ac:dyDescent="0.2">
      <c r="A154" s="21"/>
      <c r="B154" s="21"/>
      <c r="C154" s="10" t="s">
        <v>94</v>
      </c>
      <c r="D154" s="18"/>
      <c r="E154" s="11"/>
      <c r="F154" s="18"/>
      <c r="G154" s="41">
        <f>G149</f>
        <v>0</v>
      </c>
    </row>
    <row r="155" spans="1:7" ht="15" customHeight="1" x14ac:dyDescent="0.2">
      <c r="A155" s="21"/>
      <c r="B155" s="29"/>
      <c r="D155" s="17"/>
      <c r="F155" s="17"/>
      <c r="G155" s="14"/>
    </row>
    <row r="156" spans="1:7" ht="15" customHeight="1" x14ac:dyDescent="0.2">
      <c r="A156" s="28"/>
      <c r="B156" s="48"/>
      <c r="C156" s="23" t="s">
        <v>126</v>
      </c>
      <c r="D156" s="24"/>
      <c r="E156" s="25"/>
      <c r="F156" s="26" t="s">
        <v>95</v>
      </c>
      <c r="G156" s="40">
        <f>SUM(G145+G154)</f>
        <v>0</v>
      </c>
    </row>
    <row r="157" spans="1:7" ht="15" customHeight="1" x14ac:dyDescent="0.2">
      <c r="A157" s="21"/>
      <c r="B157" s="4"/>
      <c r="D157" s="17"/>
      <c r="F157" s="17"/>
      <c r="G157" s="14"/>
    </row>
    <row r="158" spans="1:7" ht="15" customHeight="1" x14ac:dyDescent="0.2">
      <c r="A158" s="21"/>
      <c r="B158" s="4"/>
      <c r="D158" s="17"/>
      <c r="F158" s="19" t="s">
        <v>96</v>
      </c>
      <c r="G158" s="40">
        <f>G160-G156</f>
        <v>0</v>
      </c>
    </row>
    <row r="159" spans="1:7" ht="15" customHeight="1" x14ac:dyDescent="0.2">
      <c r="A159" s="21"/>
      <c r="B159" s="4"/>
      <c r="D159" s="17"/>
      <c r="F159" s="17"/>
      <c r="G159" s="14"/>
    </row>
    <row r="160" spans="1:7" ht="15" customHeight="1" x14ac:dyDescent="0.2">
      <c r="A160" s="29"/>
      <c r="B160" s="49"/>
      <c r="C160" s="15"/>
      <c r="D160" s="22"/>
      <c r="E160" s="16"/>
      <c r="F160" s="20" t="s">
        <v>97</v>
      </c>
      <c r="G160" s="57">
        <f>G156*1.2</f>
        <v>0</v>
      </c>
    </row>
    <row r="161" spans="1:7" ht="15" customHeight="1" x14ac:dyDescent="0.2">
      <c r="A161" s="19"/>
      <c r="B161" s="19"/>
      <c r="C161" s="3"/>
      <c r="D161" s="17"/>
      <c r="E161" s="32"/>
      <c r="F161" s="33"/>
      <c r="G161" s="34"/>
    </row>
    <row r="162" spans="1:7" s="35" customFormat="1" ht="14.25" customHeight="1" x14ac:dyDescent="0.2">
      <c r="A162" s="27">
        <v>5</v>
      </c>
      <c r="B162" s="27"/>
      <c r="C162" s="12" t="s">
        <v>130</v>
      </c>
      <c r="D162" s="17"/>
      <c r="E162" s="32"/>
      <c r="F162" s="33"/>
      <c r="G162" s="34"/>
    </row>
    <row r="163" spans="1:7" ht="15" customHeight="1" x14ac:dyDescent="0.2">
      <c r="A163" s="19"/>
      <c r="B163" s="19"/>
      <c r="C163" s="3"/>
      <c r="D163" s="17"/>
      <c r="F163" s="17"/>
      <c r="G163" s="6"/>
    </row>
    <row r="164" spans="1:7" ht="15" customHeight="1" x14ac:dyDescent="0.2">
      <c r="A164" s="19" t="s">
        <v>144</v>
      </c>
      <c r="B164" s="19"/>
      <c r="C164" s="44" t="s">
        <v>98</v>
      </c>
      <c r="D164" s="17"/>
      <c r="F164" s="17"/>
      <c r="G164" s="6"/>
    </row>
    <row r="165" spans="1:7" ht="15" customHeight="1" x14ac:dyDescent="0.2">
      <c r="A165" s="19"/>
      <c r="B165" s="19"/>
      <c r="C165" s="3"/>
      <c r="D165" s="17"/>
      <c r="F165" s="17"/>
      <c r="G165" s="6"/>
    </row>
    <row r="166" spans="1:7" ht="15" customHeight="1" x14ac:dyDescent="0.2">
      <c r="A166" s="19" t="s">
        <v>99</v>
      </c>
      <c r="B166" s="19"/>
      <c r="C166" s="44" t="s">
        <v>100</v>
      </c>
      <c r="D166" s="17"/>
      <c r="E166" s="32"/>
      <c r="F166" s="33"/>
      <c r="G166" s="34"/>
    </row>
    <row r="167" spans="1:7" ht="15" customHeight="1" x14ac:dyDescent="0.2">
      <c r="A167" s="19"/>
      <c r="B167" s="19"/>
      <c r="C167" s="42"/>
      <c r="D167" s="17"/>
      <c r="F167" s="17"/>
      <c r="G167" s="6"/>
    </row>
    <row r="168" spans="1:7" x14ac:dyDescent="0.2">
      <c r="A168" s="19"/>
      <c r="B168" s="19">
        <v>40</v>
      </c>
      <c r="C168" s="53" t="s">
        <v>101</v>
      </c>
      <c r="D168" s="17" t="s">
        <v>16</v>
      </c>
      <c r="E168" s="32">
        <v>1</v>
      </c>
      <c r="F168" s="33"/>
      <c r="G168" s="34">
        <f>F168*E168</f>
        <v>0</v>
      </c>
    </row>
    <row r="169" spans="1:7" ht="15" customHeight="1" x14ac:dyDescent="0.2">
      <c r="A169" s="19"/>
      <c r="B169" s="19"/>
      <c r="C169" s="3"/>
      <c r="D169" s="17"/>
      <c r="F169" s="17"/>
      <c r="G169" s="6"/>
    </row>
    <row r="170" spans="1:7" ht="15" customHeight="1" x14ac:dyDescent="0.2">
      <c r="A170" s="19" t="s">
        <v>102</v>
      </c>
      <c r="B170" s="19"/>
      <c r="C170" s="44" t="s">
        <v>103</v>
      </c>
      <c r="D170" s="17"/>
      <c r="F170" s="17"/>
      <c r="G170" s="6"/>
    </row>
    <row r="171" spans="1:7" ht="15" customHeight="1" x14ac:dyDescent="0.2">
      <c r="A171" s="19"/>
      <c r="B171" s="19"/>
      <c r="C171" s="43"/>
      <c r="D171" s="17"/>
      <c r="F171" s="17"/>
      <c r="G171" s="6"/>
    </row>
    <row r="172" spans="1:7" ht="15" customHeight="1" x14ac:dyDescent="0.2">
      <c r="A172" s="19"/>
      <c r="B172" s="19">
        <v>41</v>
      </c>
      <c r="C172" s="3" t="s">
        <v>46</v>
      </c>
      <c r="D172" s="17" t="s">
        <v>23</v>
      </c>
      <c r="E172" s="1">
        <v>13</v>
      </c>
      <c r="F172" s="34"/>
      <c r="G172" s="34">
        <f t="shared" ref="G172" si="20">+F172*E172</f>
        <v>0</v>
      </c>
    </row>
    <row r="173" spans="1:7" ht="15" customHeight="1" x14ac:dyDescent="0.2">
      <c r="A173" s="19"/>
      <c r="B173" s="19"/>
      <c r="C173" s="3" t="s">
        <v>47</v>
      </c>
      <c r="D173" s="17"/>
      <c r="F173" s="34"/>
      <c r="G173" s="34"/>
    </row>
    <row r="174" spans="1:7" ht="15" customHeight="1" x14ac:dyDescent="0.2">
      <c r="A174" s="19"/>
      <c r="B174" s="19"/>
      <c r="C174" s="3" t="s">
        <v>104</v>
      </c>
      <c r="D174" s="17"/>
      <c r="F174" s="34"/>
      <c r="G174" s="34"/>
    </row>
    <row r="175" spans="1:7" ht="15" customHeight="1" x14ac:dyDescent="0.2">
      <c r="A175" s="19"/>
      <c r="B175" s="19"/>
      <c r="C175" s="3" t="s">
        <v>49</v>
      </c>
      <c r="D175" s="17"/>
      <c r="F175" s="17"/>
      <c r="G175" s="6"/>
    </row>
    <row r="176" spans="1:7" ht="15" customHeight="1" x14ac:dyDescent="0.2">
      <c r="A176" s="19"/>
      <c r="B176" s="19"/>
      <c r="C176" s="43"/>
      <c r="D176" s="17"/>
      <c r="F176" s="17"/>
      <c r="G176" s="6"/>
    </row>
    <row r="177" spans="1:7" ht="15" customHeight="1" x14ac:dyDescent="0.2">
      <c r="A177" s="19"/>
      <c r="B177" s="19">
        <v>42</v>
      </c>
      <c r="C177" s="3" t="s">
        <v>50</v>
      </c>
      <c r="D177" s="17" t="s">
        <v>23</v>
      </c>
      <c r="E177" s="1">
        <v>1</v>
      </c>
      <c r="F177" s="34"/>
      <c r="G177" s="34">
        <f t="shared" ref="G177:G180" si="21">+F177*E177</f>
        <v>0</v>
      </c>
    </row>
    <row r="178" spans="1:7" ht="15" customHeight="1" x14ac:dyDescent="0.2">
      <c r="A178" s="19"/>
      <c r="B178" s="19">
        <v>43</v>
      </c>
      <c r="C178" s="3" t="s">
        <v>51</v>
      </c>
      <c r="D178" s="17" t="s">
        <v>23</v>
      </c>
      <c r="F178" s="34"/>
      <c r="G178" s="34">
        <f t="shared" si="21"/>
        <v>0</v>
      </c>
    </row>
    <row r="179" spans="1:7" ht="15" customHeight="1" x14ac:dyDescent="0.2">
      <c r="A179" s="19"/>
      <c r="B179" s="19">
        <v>44</v>
      </c>
      <c r="C179" s="3" t="s">
        <v>52</v>
      </c>
      <c r="D179" s="17" t="s">
        <v>23</v>
      </c>
      <c r="F179" s="34"/>
      <c r="G179" s="34">
        <f t="shared" si="21"/>
        <v>0</v>
      </c>
    </row>
    <row r="180" spans="1:7" ht="15" customHeight="1" x14ac:dyDescent="0.2">
      <c r="A180" s="19"/>
      <c r="B180" s="19">
        <v>45</v>
      </c>
      <c r="C180" s="3" t="s">
        <v>53</v>
      </c>
      <c r="D180" s="17" t="s">
        <v>23</v>
      </c>
      <c r="F180" s="34"/>
      <c r="G180" s="34">
        <f t="shared" si="21"/>
        <v>0</v>
      </c>
    </row>
    <row r="181" spans="1:7" ht="15" customHeight="1" x14ac:dyDescent="0.2">
      <c r="A181" s="19"/>
      <c r="B181" s="19"/>
      <c r="C181" s="43"/>
      <c r="D181" s="17"/>
      <c r="F181" s="17"/>
      <c r="G181" s="6"/>
    </row>
    <row r="182" spans="1:7" ht="15" customHeight="1" x14ac:dyDescent="0.2">
      <c r="A182" s="19" t="s">
        <v>105</v>
      </c>
      <c r="B182" s="19"/>
      <c r="C182" s="44" t="s">
        <v>106</v>
      </c>
      <c r="D182" s="17"/>
      <c r="F182" s="17"/>
      <c r="G182" s="6"/>
    </row>
    <row r="183" spans="1:7" ht="15" customHeight="1" x14ac:dyDescent="0.2">
      <c r="A183" s="19"/>
      <c r="B183" s="19"/>
      <c r="C183" s="43"/>
      <c r="D183" s="17"/>
      <c r="F183" s="17"/>
      <c r="G183" s="6"/>
    </row>
    <row r="184" spans="1:7" ht="15" customHeight="1" x14ac:dyDescent="0.2">
      <c r="A184" s="19"/>
      <c r="B184" s="19">
        <v>46</v>
      </c>
      <c r="C184" s="3" t="s">
        <v>46</v>
      </c>
      <c r="D184" s="17" t="s">
        <v>23</v>
      </c>
      <c r="E184" s="1">
        <v>9</v>
      </c>
      <c r="F184" s="34"/>
      <c r="G184" s="34">
        <f t="shared" ref="G184" si="22">+F184*E184</f>
        <v>0</v>
      </c>
    </row>
    <row r="185" spans="1:7" ht="15" customHeight="1" x14ac:dyDescent="0.2">
      <c r="A185" s="19"/>
      <c r="B185" s="19"/>
      <c r="C185" s="3" t="s">
        <v>47</v>
      </c>
      <c r="D185" s="17"/>
      <c r="F185" s="34"/>
      <c r="G185" s="34"/>
    </row>
    <row r="186" spans="1:7" ht="15" customHeight="1" x14ac:dyDescent="0.2">
      <c r="A186" s="19"/>
      <c r="B186" s="19"/>
      <c r="C186" s="3" t="s">
        <v>104</v>
      </c>
      <c r="D186" s="17"/>
      <c r="F186" s="34"/>
      <c r="G186" s="34"/>
    </row>
    <row r="187" spans="1:7" ht="15" customHeight="1" x14ac:dyDescent="0.2">
      <c r="A187" s="19"/>
      <c r="B187" s="19"/>
      <c r="C187" s="3" t="s">
        <v>49</v>
      </c>
      <c r="D187" s="17"/>
      <c r="F187" s="17"/>
      <c r="G187" s="6"/>
    </row>
    <row r="188" spans="1:7" ht="15" customHeight="1" x14ac:dyDescent="0.2">
      <c r="A188" s="19"/>
      <c r="B188" s="19"/>
      <c r="C188" s="43"/>
      <c r="D188" s="17"/>
      <c r="F188" s="17"/>
      <c r="G188" s="6"/>
    </row>
    <row r="189" spans="1:7" ht="15" customHeight="1" x14ac:dyDescent="0.2">
      <c r="A189" s="19"/>
      <c r="B189" s="19">
        <v>47</v>
      </c>
      <c r="C189" s="3" t="s">
        <v>50</v>
      </c>
      <c r="D189" s="17" t="s">
        <v>23</v>
      </c>
      <c r="F189" s="34"/>
      <c r="G189" s="34">
        <f t="shared" ref="G189:G192" si="23">+F189*E189</f>
        <v>0</v>
      </c>
    </row>
    <row r="190" spans="1:7" ht="15" customHeight="1" x14ac:dyDescent="0.2">
      <c r="A190" s="19"/>
      <c r="B190" s="19">
        <v>48</v>
      </c>
      <c r="C190" s="3" t="s">
        <v>51</v>
      </c>
      <c r="D190" s="17" t="s">
        <v>23</v>
      </c>
      <c r="F190" s="34"/>
      <c r="G190" s="34">
        <f t="shared" si="23"/>
        <v>0</v>
      </c>
    </row>
    <row r="191" spans="1:7" ht="15" customHeight="1" x14ac:dyDescent="0.2">
      <c r="A191" s="19"/>
      <c r="B191" s="19">
        <v>49</v>
      </c>
      <c r="C191" s="3" t="s">
        <v>52</v>
      </c>
      <c r="D191" s="17" t="s">
        <v>23</v>
      </c>
      <c r="F191" s="34"/>
      <c r="G191" s="34">
        <f t="shared" si="23"/>
        <v>0</v>
      </c>
    </row>
    <row r="192" spans="1:7" ht="15" customHeight="1" x14ac:dyDescent="0.2">
      <c r="A192" s="19"/>
      <c r="B192" s="19">
        <v>50</v>
      </c>
      <c r="C192" s="3" t="s">
        <v>53</v>
      </c>
      <c r="D192" s="17" t="s">
        <v>23</v>
      </c>
      <c r="F192" s="34"/>
      <c r="G192" s="34">
        <f t="shared" si="23"/>
        <v>0</v>
      </c>
    </row>
    <row r="193" spans="1:7" ht="15" customHeight="1" x14ac:dyDescent="0.2">
      <c r="A193" s="19"/>
      <c r="B193" s="19"/>
      <c r="C193" s="43"/>
      <c r="D193" s="17"/>
      <c r="F193" s="17"/>
      <c r="G193" s="6"/>
    </row>
    <row r="194" spans="1:7" ht="15" customHeight="1" x14ac:dyDescent="0.2">
      <c r="A194" s="19" t="s">
        <v>107</v>
      </c>
      <c r="B194" s="19"/>
      <c r="C194" s="44" t="s">
        <v>108</v>
      </c>
      <c r="D194" s="17"/>
      <c r="F194" s="17"/>
      <c r="G194" s="6"/>
    </row>
    <row r="195" spans="1:7" x14ac:dyDescent="0.2">
      <c r="A195" s="19"/>
      <c r="B195" s="19"/>
      <c r="C195" s="7"/>
      <c r="D195" s="17" t="s">
        <v>11</v>
      </c>
      <c r="F195" s="17"/>
      <c r="G195" s="34"/>
    </row>
    <row r="196" spans="1:7" x14ac:dyDescent="0.2">
      <c r="A196" s="19"/>
      <c r="B196" s="19"/>
      <c r="C196" s="7" t="s">
        <v>60</v>
      </c>
      <c r="D196" s="17"/>
      <c r="F196" s="17"/>
      <c r="G196" s="34"/>
    </row>
    <row r="197" spans="1:7" x14ac:dyDescent="0.2">
      <c r="A197" s="19"/>
      <c r="B197" s="19">
        <v>51</v>
      </c>
      <c r="C197" s="21" t="s">
        <v>19</v>
      </c>
      <c r="D197" s="6" t="s">
        <v>20</v>
      </c>
      <c r="F197" s="17"/>
      <c r="G197" s="34">
        <f t="shared" ref="G197:G200" si="24">+F197*E197</f>
        <v>0</v>
      </c>
    </row>
    <row r="198" spans="1:7" x14ac:dyDescent="0.2">
      <c r="A198" s="19"/>
      <c r="B198" s="19">
        <v>52</v>
      </c>
      <c r="C198" s="21" t="s">
        <v>19</v>
      </c>
      <c r="D198" s="6" t="s">
        <v>20</v>
      </c>
      <c r="F198" s="17"/>
      <c r="G198" s="34">
        <f t="shared" si="24"/>
        <v>0</v>
      </c>
    </row>
    <row r="199" spans="1:7" x14ac:dyDescent="0.2">
      <c r="A199" s="19"/>
      <c r="B199" s="19">
        <v>53</v>
      </c>
      <c r="C199" s="21" t="s">
        <v>19</v>
      </c>
      <c r="D199" s="6" t="s">
        <v>20</v>
      </c>
      <c r="F199" s="17"/>
      <c r="G199" s="34">
        <f t="shared" si="24"/>
        <v>0</v>
      </c>
    </row>
    <row r="200" spans="1:7" x14ac:dyDescent="0.2">
      <c r="A200" s="19"/>
      <c r="B200" s="19">
        <v>54</v>
      </c>
      <c r="C200" s="21" t="s">
        <v>19</v>
      </c>
      <c r="D200" s="6" t="s">
        <v>20</v>
      </c>
      <c r="F200" s="17"/>
      <c r="G200" s="34">
        <f t="shared" si="24"/>
        <v>0</v>
      </c>
    </row>
    <row r="201" spans="1:7" x14ac:dyDescent="0.2">
      <c r="A201" s="19"/>
      <c r="B201" s="19"/>
      <c r="D201" s="17"/>
      <c r="F201" s="17"/>
      <c r="G201" s="33"/>
    </row>
    <row r="202" spans="1:7" ht="15" customHeight="1" x14ac:dyDescent="0.2">
      <c r="A202" s="19"/>
      <c r="B202" s="19"/>
      <c r="C202" s="3" t="s">
        <v>21</v>
      </c>
      <c r="D202" s="17"/>
      <c r="F202" s="17"/>
      <c r="G202" s="34"/>
    </row>
    <row r="203" spans="1:7" ht="15" customHeight="1" x14ac:dyDescent="0.2">
      <c r="A203" s="19"/>
      <c r="B203" s="19"/>
      <c r="C203" s="3"/>
      <c r="D203" s="17"/>
      <c r="F203" s="17"/>
      <c r="G203" s="6"/>
    </row>
    <row r="204" spans="1:7" x14ac:dyDescent="0.2">
      <c r="A204" s="19"/>
      <c r="B204" s="19"/>
      <c r="C204" s="7" t="s">
        <v>61</v>
      </c>
      <c r="D204" s="17"/>
      <c r="F204" s="17"/>
      <c r="G204" s="34"/>
    </row>
    <row r="205" spans="1:7" x14ac:dyDescent="0.2">
      <c r="A205" s="19"/>
      <c r="B205" s="19">
        <v>55</v>
      </c>
      <c r="C205" s="21" t="s">
        <v>19</v>
      </c>
      <c r="D205" s="6" t="s">
        <v>20</v>
      </c>
      <c r="F205" s="17"/>
      <c r="G205" s="34">
        <f t="shared" ref="G205:G208" si="25">+F205*E205</f>
        <v>0</v>
      </c>
    </row>
    <row r="206" spans="1:7" x14ac:dyDescent="0.2">
      <c r="A206" s="19"/>
      <c r="B206" s="19">
        <v>56</v>
      </c>
      <c r="C206" s="21" t="s">
        <v>19</v>
      </c>
      <c r="D206" s="6" t="s">
        <v>20</v>
      </c>
      <c r="F206" s="17"/>
      <c r="G206" s="34">
        <f t="shared" si="25"/>
        <v>0</v>
      </c>
    </row>
    <row r="207" spans="1:7" x14ac:dyDescent="0.2">
      <c r="A207" s="19"/>
      <c r="B207" s="19">
        <v>57</v>
      </c>
      <c r="C207" s="21" t="s">
        <v>19</v>
      </c>
      <c r="D207" s="6" t="s">
        <v>20</v>
      </c>
      <c r="F207" s="17"/>
      <c r="G207" s="34">
        <f t="shared" si="25"/>
        <v>0</v>
      </c>
    </row>
    <row r="208" spans="1:7" x14ac:dyDescent="0.2">
      <c r="A208" s="19"/>
      <c r="B208" s="19">
        <v>58</v>
      </c>
      <c r="C208" s="21" t="s">
        <v>19</v>
      </c>
      <c r="D208" s="6" t="s">
        <v>20</v>
      </c>
      <c r="F208" s="17"/>
      <c r="G208" s="34">
        <f t="shared" si="25"/>
        <v>0</v>
      </c>
    </row>
    <row r="209" spans="1:7" ht="15" customHeight="1" x14ac:dyDescent="0.2">
      <c r="A209" s="19"/>
      <c r="B209" s="19"/>
      <c r="C209" s="3"/>
      <c r="D209" s="17"/>
      <c r="F209" s="17"/>
      <c r="G209" s="6"/>
    </row>
    <row r="210" spans="1:7" x14ac:dyDescent="0.2">
      <c r="A210" s="19"/>
      <c r="B210" s="19"/>
      <c r="C210" s="7" t="s">
        <v>109</v>
      </c>
      <c r="D210" s="17"/>
      <c r="F210" s="17"/>
      <c r="G210" s="34"/>
    </row>
    <row r="211" spans="1:7" x14ac:dyDescent="0.2">
      <c r="A211" s="19"/>
      <c r="B211" s="19">
        <v>59</v>
      </c>
      <c r="C211" s="21" t="s">
        <v>19</v>
      </c>
      <c r="D211" s="6" t="s">
        <v>20</v>
      </c>
      <c r="F211" s="17"/>
      <c r="G211" s="34">
        <f t="shared" ref="G211:G214" si="26">+F211*E211</f>
        <v>0</v>
      </c>
    </row>
    <row r="212" spans="1:7" x14ac:dyDescent="0.2">
      <c r="A212" s="19"/>
      <c r="B212" s="19">
        <v>60</v>
      </c>
      <c r="C212" s="21" t="s">
        <v>19</v>
      </c>
      <c r="D212" s="6" t="s">
        <v>20</v>
      </c>
      <c r="F212" s="17"/>
      <c r="G212" s="34">
        <f t="shared" si="26"/>
        <v>0</v>
      </c>
    </row>
    <row r="213" spans="1:7" x14ac:dyDescent="0.2">
      <c r="A213" s="19"/>
      <c r="B213" s="19">
        <v>61</v>
      </c>
      <c r="C213" s="21" t="s">
        <v>19</v>
      </c>
      <c r="D213" s="6" t="s">
        <v>20</v>
      </c>
      <c r="F213" s="17"/>
      <c r="G213" s="34">
        <f t="shared" si="26"/>
        <v>0</v>
      </c>
    </row>
    <row r="214" spans="1:7" x14ac:dyDescent="0.2">
      <c r="A214" s="19"/>
      <c r="B214" s="19">
        <v>62</v>
      </c>
      <c r="C214" s="21" t="s">
        <v>19</v>
      </c>
      <c r="D214" s="6" t="s">
        <v>20</v>
      </c>
      <c r="F214" s="17"/>
      <c r="G214" s="34">
        <f t="shared" si="26"/>
        <v>0</v>
      </c>
    </row>
    <row r="215" spans="1:7" ht="15" customHeight="1" x14ac:dyDescent="0.2">
      <c r="A215" s="19"/>
      <c r="B215" s="19"/>
      <c r="C215" s="3"/>
      <c r="D215" s="17"/>
      <c r="F215" s="17"/>
      <c r="G215" s="6"/>
    </row>
    <row r="216" spans="1:7" x14ac:dyDescent="0.2">
      <c r="A216" s="19"/>
      <c r="B216" s="19">
        <v>63</v>
      </c>
      <c r="C216" s="54" t="s">
        <v>52</v>
      </c>
      <c r="D216" s="6" t="s">
        <v>23</v>
      </c>
      <c r="F216" s="17"/>
      <c r="G216" s="33"/>
    </row>
    <row r="217" spans="1:7" x14ac:dyDescent="0.2">
      <c r="A217" s="19"/>
      <c r="B217" s="19">
        <v>64</v>
      </c>
      <c r="C217" s="55" t="s">
        <v>62</v>
      </c>
      <c r="D217" s="6" t="s">
        <v>23</v>
      </c>
      <c r="F217" s="17"/>
      <c r="G217" s="34">
        <f t="shared" ref="G217" si="27">+F217*E217</f>
        <v>0</v>
      </c>
    </row>
    <row r="218" spans="1:7" ht="15" customHeight="1" x14ac:dyDescent="0.2">
      <c r="A218" s="19"/>
      <c r="B218" s="19"/>
      <c r="C218" s="42"/>
      <c r="D218" s="17"/>
      <c r="F218" s="17"/>
      <c r="G218" s="6"/>
    </row>
    <row r="219" spans="1:7" ht="15" customHeight="1" x14ac:dyDescent="0.2">
      <c r="A219" s="19" t="s">
        <v>110</v>
      </c>
      <c r="B219" s="19"/>
      <c r="C219" s="44" t="s">
        <v>66</v>
      </c>
      <c r="D219" s="17"/>
      <c r="F219" s="17"/>
      <c r="G219" s="6"/>
    </row>
    <row r="220" spans="1:7" ht="15" customHeight="1" x14ac:dyDescent="0.2">
      <c r="A220" s="19"/>
      <c r="B220" s="19"/>
      <c r="C220" s="3"/>
      <c r="D220" s="17"/>
      <c r="F220" s="17"/>
      <c r="G220" s="6"/>
    </row>
    <row r="221" spans="1:7" x14ac:dyDescent="0.2">
      <c r="A221" s="19"/>
      <c r="B221" s="19">
        <v>65</v>
      </c>
      <c r="C221" s="7" t="s">
        <v>66</v>
      </c>
      <c r="D221" s="17" t="s">
        <v>16</v>
      </c>
      <c r="E221" s="1">
        <v>1</v>
      </c>
      <c r="F221" s="34"/>
      <c r="G221" s="34">
        <f t="shared" ref="G221" si="28">+F221*E221</f>
        <v>0</v>
      </c>
    </row>
    <row r="222" spans="1:7" ht="15" customHeight="1" x14ac:dyDescent="0.2">
      <c r="A222" s="19"/>
      <c r="B222" s="19"/>
      <c r="C222" s="3"/>
      <c r="D222" s="17"/>
      <c r="F222" s="17"/>
      <c r="G222" s="6"/>
    </row>
    <row r="223" spans="1:7" ht="15" customHeight="1" x14ac:dyDescent="0.2">
      <c r="A223" s="19" t="s">
        <v>111</v>
      </c>
      <c r="B223" s="19"/>
      <c r="C223" s="44" t="s">
        <v>68</v>
      </c>
      <c r="D223" s="17"/>
      <c r="F223" s="17"/>
      <c r="G223" s="6"/>
    </row>
    <row r="224" spans="1:7" ht="15" customHeight="1" x14ac:dyDescent="0.2">
      <c r="A224" s="19"/>
      <c r="B224" s="19"/>
      <c r="C224" s="3"/>
      <c r="D224" s="17"/>
      <c r="F224" s="17"/>
      <c r="G224" s="6"/>
    </row>
    <row r="225" spans="1:7" x14ac:dyDescent="0.2">
      <c r="A225" s="19"/>
      <c r="B225" s="19"/>
      <c r="C225" s="7" t="s">
        <v>69</v>
      </c>
      <c r="D225" s="17"/>
      <c r="F225" s="17"/>
      <c r="G225" s="34"/>
    </row>
    <row r="226" spans="1:7" x14ac:dyDescent="0.2">
      <c r="A226" s="19"/>
      <c r="B226" s="19"/>
      <c r="C226" s="50"/>
      <c r="D226" s="6"/>
      <c r="F226" s="17"/>
      <c r="G226" s="33"/>
    </row>
    <row r="227" spans="1:7" x14ac:dyDescent="0.2">
      <c r="A227" s="19"/>
      <c r="B227" s="19">
        <v>66</v>
      </c>
      <c r="C227" s="21" t="s">
        <v>19</v>
      </c>
      <c r="D227" s="6" t="s">
        <v>20</v>
      </c>
      <c r="F227" s="17"/>
      <c r="G227" s="34">
        <f t="shared" ref="G227:G228" si="29">+F227*E227</f>
        <v>0</v>
      </c>
    </row>
    <row r="228" spans="1:7" x14ac:dyDescent="0.2">
      <c r="A228" s="19"/>
      <c r="B228" s="19">
        <v>67</v>
      </c>
      <c r="C228" s="21" t="s">
        <v>19</v>
      </c>
      <c r="D228" s="6" t="s">
        <v>20</v>
      </c>
      <c r="F228" s="17"/>
      <c r="G228" s="34">
        <f t="shared" si="29"/>
        <v>0</v>
      </c>
    </row>
    <row r="229" spans="1:7" x14ac:dyDescent="0.2">
      <c r="A229" s="19"/>
      <c r="B229" s="19"/>
      <c r="C229" s="21"/>
      <c r="D229" s="6"/>
      <c r="F229" s="17"/>
      <c r="G229" s="34"/>
    </row>
    <row r="230" spans="1:7" x14ac:dyDescent="0.2">
      <c r="A230" s="19"/>
      <c r="B230" s="19"/>
      <c r="C230" s="3" t="s">
        <v>21</v>
      </c>
      <c r="D230" s="17"/>
      <c r="F230" s="17"/>
      <c r="G230" s="34"/>
    </row>
    <row r="231" spans="1:7" ht="15" customHeight="1" x14ac:dyDescent="0.2">
      <c r="A231" s="19"/>
      <c r="B231" s="19"/>
      <c r="C231" s="3"/>
      <c r="D231" s="17"/>
      <c r="F231" s="17"/>
      <c r="G231" s="6"/>
    </row>
    <row r="232" spans="1:7" ht="15" customHeight="1" x14ac:dyDescent="0.2">
      <c r="A232" s="19" t="s">
        <v>112</v>
      </c>
      <c r="B232" s="19"/>
      <c r="C232" s="44" t="s">
        <v>71</v>
      </c>
      <c r="D232" s="17"/>
      <c r="F232" s="17"/>
      <c r="G232" s="6"/>
    </row>
    <row r="233" spans="1:7" ht="15" customHeight="1" x14ac:dyDescent="0.2">
      <c r="A233" s="19"/>
      <c r="B233" s="19"/>
      <c r="C233" s="3"/>
      <c r="D233" s="17"/>
      <c r="F233" s="17"/>
      <c r="G233" s="6"/>
    </row>
    <row r="234" spans="1:7" x14ac:dyDescent="0.2">
      <c r="A234" s="19"/>
      <c r="B234" s="19">
        <v>68</v>
      </c>
      <c r="C234" s="7" t="s">
        <v>72</v>
      </c>
      <c r="D234" s="17" t="s">
        <v>16</v>
      </c>
      <c r="E234" s="1">
        <v>1</v>
      </c>
      <c r="F234" s="34"/>
      <c r="G234" s="34">
        <f t="shared" ref="G234" si="30">+F234*E234</f>
        <v>0</v>
      </c>
    </row>
    <row r="235" spans="1:7" ht="15" customHeight="1" x14ac:dyDescent="0.2">
      <c r="A235" s="19"/>
      <c r="B235" s="19"/>
      <c r="C235" s="3"/>
      <c r="D235" s="17"/>
      <c r="F235" s="17"/>
      <c r="G235" s="6"/>
    </row>
    <row r="236" spans="1:7" ht="15" customHeight="1" x14ac:dyDescent="0.2">
      <c r="A236" s="19" t="s">
        <v>113</v>
      </c>
      <c r="B236" s="19"/>
      <c r="C236" s="44" t="s">
        <v>74</v>
      </c>
      <c r="D236" s="17"/>
      <c r="F236" s="17"/>
      <c r="G236" s="6"/>
    </row>
    <row r="237" spans="1:7" ht="15" customHeight="1" x14ac:dyDescent="0.2">
      <c r="A237" s="19"/>
      <c r="B237" s="19"/>
      <c r="C237" s="3"/>
      <c r="D237" s="17"/>
      <c r="F237" s="17"/>
      <c r="G237" s="6"/>
    </row>
    <row r="238" spans="1:7" x14ac:dyDescent="0.2">
      <c r="A238" s="19"/>
      <c r="B238" s="19">
        <v>69</v>
      </c>
      <c r="C238" s="7" t="s">
        <v>75</v>
      </c>
      <c r="D238" s="17" t="s">
        <v>16</v>
      </c>
      <c r="E238" s="1">
        <v>1</v>
      </c>
      <c r="F238" s="34"/>
      <c r="G238" s="34">
        <f t="shared" ref="G238" si="31">+F238*E238</f>
        <v>0</v>
      </c>
    </row>
    <row r="239" spans="1:7" ht="15" customHeight="1" x14ac:dyDescent="0.2">
      <c r="A239" s="19"/>
      <c r="B239" s="19"/>
      <c r="C239" s="3"/>
      <c r="D239" s="17"/>
      <c r="F239" s="17"/>
      <c r="G239" s="6"/>
    </row>
    <row r="240" spans="1:7" ht="15" customHeight="1" x14ac:dyDescent="0.2">
      <c r="A240" s="19" t="s">
        <v>114</v>
      </c>
      <c r="B240" s="19"/>
      <c r="C240" s="44" t="s">
        <v>115</v>
      </c>
      <c r="D240" s="17"/>
      <c r="F240" s="17"/>
      <c r="G240" s="6"/>
    </row>
    <row r="241" spans="1:7" ht="15" customHeight="1" x14ac:dyDescent="0.2">
      <c r="A241" s="19"/>
      <c r="B241" s="19"/>
      <c r="C241" s="3"/>
      <c r="D241" s="17"/>
      <c r="F241" s="17"/>
      <c r="G241" s="6"/>
    </row>
    <row r="242" spans="1:7" x14ac:dyDescent="0.2">
      <c r="A242" s="19"/>
      <c r="B242" s="19">
        <v>70</v>
      </c>
      <c r="C242" s="7" t="s">
        <v>116</v>
      </c>
      <c r="D242" s="17" t="s">
        <v>16</v>
      </c>
      <c r="E242" s="1">
        <v>1</v>
      </c>
      <c r="F242" s="34"/>
      <c r="G242" s="34">
        <f t="shared" ref="G242" si="32">+F242*E242</f>
        <v>0</v>
      </c>
    </row>
    <row r="243" spans="1:7" x14ac:dyDescent="0.2">
      <c r="A243" s="19"/>
      <c r="B243" s="19"/>
      <c r="C243" s="7"/>
      <c r="D243" s="17"/>
      <c r="F243" s="34"/>
      <c r="G243" s="33"/>
    </row>
    <row r="244" spans="1:7" ht="15" customHeight="1" x14ac:dyDescent="0.2">
      <c r="A244" s="19" t="s">
        <v>117</v>
      </c>
      <c r="B244" s="19"/>
      <c r="C244" s="44" t="s">
        <v>118</v>
      </c>
      <c r="D244" s="17"/>
      <c r="F244" s="17"/>
      <c r="G244" s="6"/>
    </row>
    <row r="245" spans="1:7" ht="15" customHeight="1" x14ac:dyDescent="0.2">
      <c r="A245" s="19"/>
      <c r="B245" s="19"/>
      <c r="C245" s="3"/>
      <c r="D245" s="17"/>
      <c r="F245" s="17"/>
      <c r="G245" s="6"/>
    </row>
    <row r="246" spans="1:7" ht="25.5" x14ac:dyDescent="0.2">
      <c r="A246" s="19"/>
      <c r="B246" s="19">
        <v>71</v>
      </c>
      <c r="C246" s="7" t="s">
        <v>119</v>
      </c>
      <c r="D246" s="17" t="s">
        <v>16</v>
      </c>
      <c r="E246" s="1">
        <v>1</v>
      </c>
      <c r="F246" s="34"/>
      <c r="G246" s="34">
        <f t="shared" ref="G246" si="33">+F246*E246</f>
        <v>0</v>
      </c>
    </row>
    <row r="247" spans="1:7" ht="15" customHeight="1" x14ac:dyDescent="0.2">
      <c r="A247" s="19"/>
      <c r="B247" s="19"/>
      <c r="C247" s="5"/>
      <c r="D247" s="17"/>
      <c r="F247" s="17"/>
      <c r="G247" s="6"/>
    </row>
    <row r="248" spans="1:7" ht="15" customHeight="1" x14ac:dyDescent="0.2">
      <c r="A248" s="19"/>
      <c r="B248" s="19"/>
      <c r="C248" s="10" t="s">
        <v>27</v>
      </c>
      <c r="D248" s="18"/>
      <c r="E248" s="11"/>
      <c r="F248" s="18"/>
      <c r="G248" s="39">
        <f>+SUM(G163:G246)</f>
        <v>0</v>
      </c>
    </row>
    <row r="249" spans="1:7" ht="15" customHeight="1" x14ac:dyDescent="0.2">
      <c r="A249" s="21"/>
      <c r="B249" s="29"/>
      <c r="D249" s="17"/>
      <c r="F249" s="17"/>
      <c r="G249" s="14"/>
    </row>
    <row r="250" spans="1:7" ht="15" customHeight="1" x14ac:dyDescent="0.2">
      <c r="A250" s="28"/>
      <c r="B250" s="48"/>
      <c r="C250" s="23" t="s">
        <v>129</v>
      </c>
      <c r="D250" s="24"/>
      <c r="E250" s="25"/>
      <c r="F250" s="26" t="s">
        <v>95</v>
      </c>
      <c r="G250" s="40">
        <f>SUM(G248)</f>
        <v>0</v>
      </c>
    </row>
    <row r="251" spans="1:7" ht="15" customHeight="1" x14ac:dyDescent="0.2">
      <c r="A251" s="21"/>
      <c r="B251" s="4"/>
      <c r="D251" s="17"/>
      <c r="F251" s="17"/>
      <c r="G251" s="14"/>
    </row>
    <row r="252" spans="1:7" ht="15" customHeight="1" x14ac:dyDescent="0.2">
      <c r="A252" s="21"/>
      <c r="B252" s="4"/>
      <c r="D252" s="17"/>
      <c r="F252" s="19" t="s">
        <v>96</v>
      </c>
      <c r="G252" s="40">
        <f>G254-G250</f>
        <v>0</v>
      </c>
    </row>
    <row r="253" spans="1:7" ht="15" customHeight="1" x14ac:dyDescent="0.2">
      <c r="A253" s="21"/>
      <c r="B253" s="4"/>
      <c r="D253" s="17"/>
      <c r="F253" s="17"/>
      <c r="G253" s="14"/>
    </row>
    <row r="254" spans="1:7" ht="15" customHeight="1" x14ac:dyDescent="0.2">
      <c r="A254" s="29"/>
      <c r="B254" s="49"/>
      <c r="C254" s="15"/>
      <c r="D254" s="22"/>
      <c r="E254" s="16"/>
      <c r="F254" s="20" t="s">
        <v>97</v>
      </c>
      <c r="G254" s="57">
        <f>G250*1.2</f>
        <v>0</v>
      </c>
    </row>
    <row r="255" spans="1:7" ht="15" customHeight="1" x14ac:dyDescent="0.2">
      <c r="A255" s="4"/>
      <c r="B255" s="4"/>
      <c r="C255" s="8"/>
      <c r="F255" s="4"/>
      <c r="G255" s="4"/>
    </row>
    <row r="256" spans="1:7" ht="15" customHeight="1" thickBot="1" x14ac:dyDescent="0.25">
      <c r="A256" s="4"/>
      <c r="B256" s="4"/>
      <c r="C256" s="8"/>
      <c r="F256" s="4"/>
      <c r="G256" s="4"/>
    </row>
    <row r="257" spans="1:7" ht="15" customHeight="1" thickBot="1" x14ac:dyDescent="0.25">
      <c r="A257" s="67" t="s">
        <v>125</v>
      </c>
      <c r="B257" s="68"/>
      <c r="C257" s="68"/>
      <c r="D257" s="68"/>
      <c r="E257" s="68"/>
      <c r="F257" s="68"/>
      <c r="G257" s="69"/>
    </row>
    <row r="258" spans="1:7" ht="15" customHeight="1" x14ac:dyDescent="0.2"/>
    <row r="259" spans="1:7" ht="15" customHeight="1" x14ac:dyDescent="0.2">
      <c r="A259" s="70" t="s">
        <v>0</v>
      </c>
      <c r="B259" s="47" t="s">
        <v>1</v>
      </c>
      <c r="C259" s="72" t="s">
        <v>2</v>
      </c>
      <c r="D259" s="74" t="s">
        <v>3</v>
      </c>
      <c r="E259" s="76" t="s">
        <v>4</v>
      </c>
      <c r="F259" s="78" t="s">
        <v>5</v>
      </c>
      <c r="G259" s="79"/>
    </row>
    <row r="260" spans="1:7" ht="15" customHeight="1" x14ac:dyDescent="0.2">
      <c r="A260" s="71"/>
      <c r="B260" s="31" t="s">
        <v>6</v>
      </c>
      <c r="C260" s="73"/>
      <c r="D260" s="75"/>
      <c r="E260" s="77"/>
      <c r="F260" s="31" t="s">
        <v>7</v>
      </c>
      <c r="G260" s="30" t="s">
        <v>8</v>
      </c>
    </row>
    <row r="261" spans="1:7" ht="15" customHeight="1" x14ac:dyDescent="0.2">
      <c r="A261" s="26"/>
      <c r="B261" s="19"/>
      <c r="C261" s="1"/>
      <c r="D261" s="17"/>
      <c r="F261" s="17"/>
      <c r="G261" s="6"/>
    </row>
    <row r="262" spans="1:7" ht="15" customHeight="1" x14ac:dyDescent="0.2">
      <c r="A262" s="45">
        <v>3</v>
      </c>
      <c r="B262" s="45"/>
      <c r="C262" s="46" t="s">
        <v>9</v>
      </c>
      <c r="D262" s="17"/>
      <c r="F262" s="17"/>
      <c r="G262" s="6"/>
    </row>
    <row r="263" spans="1:7" ht="15" customHeight="1" x14ac:dyDescent="0.2">
      <c r="A263" s="19"/>
      <c r="B263" s="19"/>
      <c r="C263" s="3"/>
      <c r="D263" s="17"/>
      <c r="F263" s="17"/>
      <c r="G263" s="6"/>
    </row>
    <row r="264" spans="1:7" ht="15" customHeight="1" x14ac:dyDescent="0.2">
      <c r="A264" s="27" t="s">
        <v>138</v>
      </c>
      <c r="B264" s="27"/>
      <c r="C264" s="12" t="s">
        <v>10</v>
      </c>
      <c r="D264" s="17" t="s">
        <v>11</v>
      </c>
      <c r="E264" s="32"/>
      <c r="F264" s="33"/>
      <c r="G264" s="34"/>
    </row>
    <row r="265" spans="1:7" ht="15" customHeight="1" x14ac:dyDescent="0.2">
      <c r="A265" s="19"/>
      <c r="B265" s="19"/>
      <c r="C265" s="3"/>
      <c r="D265" s="17"/>
      <c r="F265" s="17"/>
      <c r="G265" s="6"/>
    </row>
    <row r="266" spans="1:7" ht="15" customHeight="1" x14ac:dyDescent="0.2">
      <c r="A266" s="27" t="s">
        <v>139</v>
      </c>
      <c r="B266" s="27"/>
      <c r="C266" s="12" t="s">
        <v>12</v>
      </c>
      <c r="D266" s="17" t="s">
        <v>11</v>
      </c>
      <c r="E266" s="32"/>
      <c r="F266" s="33"/>
      <c r="G266" s="34"/>
    </row>
    <row r="267" spans="1:7" ht="15" customHeight="1" x14ac:dyDescent="0.2">
      <c r="A267" s="19"/>
      <c r="B267" s="19"/>
      <c r="C267" s="3"/>
      <c r="D267" s="17"/>
      <c r="E267" s="32"/>
      <c r="F267" s="33"/>
      <c r="G267" s="34"/>
    </row>
    <row r="268" spans="1:7" ht="15" customHeight="1" x14ac:dyDescent="0.2">
      <c r="A268" s="27" t="s">
        <v>140</v>
      </c>
      <c r="B268" s="27"/>
      <c r="C268" s="12" t="s">
        <v>13</v>
      </c>
      <c r="D268" s="17"/>
      <c r="E268" s="32"/>
      <c r="F268" s="33"/>
      <c r="G268" s="34"/>
    </row>
    <row r="269" spans="1:7" ht="15" customHeight="1" x14ac:dyDescent="0.2">
      <c r="A269" s="19"/>
      <c r="B269" s="19"/>
      <c r="C269" s="36"/>
      <c r="D269" s="17"/>
      <c r="E269" s="32"/>
      <c r="F269" s="33"/>
      <c r="G269" s="34"/>
    </row>
    <row r="270" spans="1:7" ht="15" customHeight="1" x14ac:dyDescent="0.2">
      <c r="A270" s="19" t="s">
        <v>14</v>
      </c>
      <c r="B270" s="19">
        <v>72</v>
      </c>
      <c r="C270" s="9" t="s">
        <v>15</v>
      </c>
      <c r="D270" s="19" t="s">
        <v>16</v>
      </c>
      <c r="E270" s="58">
        <v>1</v>
      </c>
      <c r="F270" s="59"/>
      <c r="G270" s="60">
        <f>F270*E270</f>
        <v>0</v>
      </c>
    </row>
    <row r="271" spans="1:7" ht="15" customHeight="1" x14ac:dyDescent="0.2">
      <c r="A271" s="19"/>
      <c r="B271" s="19"/>
      <c r="C271" s="36"/>
      <c r="D271" s="17"/>
      <c r="E271" s="32"/>
      <c r="F271" s="33"/>
      <c r="G271" s="34"/>
    </row>
    <row r="272" spans="1:7" ht="15" customHeight="1" x14ac:dyDescent="0.2">
      <c r="A272" s="19" t="s">
        <v>17</v>
      </c>
      <c r="B272" s="19"/>
      <c r="C272" s="9" t="s">
        <v>18</v>
      </c>
      <c r="D272" s="19"/>
      <c r="E272" s="58"/>
      <c r="F272" s="59"/>
      <c r="G272" s="60"/>
    </row>
    <row r="273" spans="1:7" ht="15" customHeight="1" x14ac:dyDescent="0.2">
      <c r="A273" s="19"/>
      <c r="B273" s="19"/>
      <c r="C273" s="36"/>
      <c r="D273" s="17"/>
      <c r="E273" s="32"/>
      <c r="F273" s="33"/>
      <c r="G273" s="34"/>
    </row>
    <row r="274" spans="1:7" x14ac:dyDescent="0.2">
      <c r="A274" s="19"/>
      <c r="B274" s="19"/>
      <c r="C274" s="7" t="s">
        <v>120</v>
      </c>
      <c r="D274" s="17"/>
      <c r="F274" s="17"/>
      <c r="G274" s="34"/>
    </row>
    <row r="275" spans="1:7" x14ac:dyDescent="0.2">
      <c r="A275" s="19"/>
      <c r="B275" s="19">
        <v>73</v>
      </c>
      <c r="C275" s="21" t="s">
        <v>19</v>
      </c>
      <c r="D275" s="6" t="s">
        <v>20</v>
      </c>
      <c r="F275" s="17"/>
      <c r="G275" s="34">
        <f t="shared" ref="G275:G276" si="34">+F275*E275</f>
        <v>0</v>
      </c>
    </row>
    <row r="276" spans="1:7" x14ac:dyDescent="0.2">
      <c r="A276" s="19"/>
      <c r="B276" s="19">
        <v>74</v>
      </c>
      <c r="C276" s="21" t="s">
        <v>19</v>
      </c>
      <c r="D276" s="6" t="s">
        <v>20</v>
      </c>
      <c r="F276" s="17"/>
      <c r="G276" s="34">
        <f t="shared" si="34"/>
        <v>0</v>
      </c>
    </row>
    <row r="277" spans="1:7" x14ac:dyDescent="0.2">
      <c r="A277" s="19"/>
      <c r="B277" s="19"/>
      <c r="D277" s="17"/>
      <c r="F277" s="17"/>
      <c r="G277" s="33"/>
    </row>
    <row r="278" spans="1:7" x14ac:dyDescent="0.2">
      <c r="A278" s="19"/>
      <c r="B278" s="19"/>
      <c r="C278" s="3" t="s">
        <v>21</v>
      </c>
      <c r="D278" s="17"/>
      <c r="F278" s="17"/>
      <c r="G278" s="34"/>
    </row>
    <row r="279" spans="1:7" x14ac:dyDescent="0.2">
      <c r="A279" s="19"/>
      <c r="B279" s="19"/>
      <c r="C279" s="3"/>
      <c r="D279" s="17"/>
      <c r="F279" s="17"/>
      <c r="G279" s="34"/>
    </row>
    <row r="280" spans="1:7" ht="15" customHeight="1" x14ac:dyDescent="0.2">
      <c r="A280" s="19"/>
      <c r="B280" s="19">
        <v>75</v>
      </c>
      <c r="C280" s="7" t="s">
        <v>22</v>
      </c>
      <c r="D280" s="17" t="s">
        <v>23</v>
      </c>
      <c r="E280" s="1">
        <v>2</v>
      </c>
      <c r="F280" s="17"/>
      <c r="G280" s="34">
        <f t="shared" ref="G280" si="35">+F280*E280</f>
        <v>0</v>
      </c>
    </row>
    <row r="281" spans="1:7" ht="15" customHeight="1" x14ac:dyDescent="0.2">
      <c r="A281" s="19"/>
      <c r="B281" s="19"/>
      <c r="C281" s="21" t="s">
        <v>24</v>
      </c>
      <c r="D281" s="6"/>
      <c r="F281" s="17"/>
      <c r="G281" s="34"/>
    </row>
    <row r="282" spans="1:7" ht="15" customHeight="1" x14ac:dyDescent="0.2">
      <c r="A282" s="19"/>
      <c r="B282" s="19"/>
      <c r="C282" s="36"/>
      <c r="D282" s="17"/>
      <c r="E282" s="32"/>
      <c r="F282" s="33"/>
      <c r="G282" s="34"/>
    </row>
    <row r="283" spans="1:7" x14ac:dyDescent="0.2">
      <c r="A283" s="19" t="s">
        <v>25</v>
      </c>
      <c r="B283" s="19">
        <v>76</v>
      </c>
      <c r="C283" s="56" t="s">
        <v>26</v>
      </c>
      <c r="D283" s="19" t="s">
        <v>16</v>
      </c>
      <c r="E283" s="2">
        <v>1</v>
      </c>
      <c r="F283" s="19"/>
      <c r="G283" s="60">
        <f t="shared" ref="G283" si="36">+F283*E283</f>
        <v>0</v>
      </c>
    </row>
    <row r="284" spans="1:7" ht="15" customHeight="1" x14ac:dyDescent="0.2">
      <c r="A284" s="19"/>
      <c r="B284" s="19"/>
      <c r="C284" s="36"/>
      <c r="D284" s="17"/>
      <c r="E284" s="32"/>
      <c r="F284" s="33"/>
      <c r="G284" s="34"/>
    </row>
    <row r="285" spans="1:7" x14ac:dyDescent="0.2">
      <c r="A285" s="19"/>
      <c r="B285" s="19"/>
      <c r="C285" s="10" t="s">
        <v>27</v>
      </c>
      <c r="D285" s="18"/>
      <c r="E285" s="37"/>
      <c r="F285" s="38"/>
      <c r="G285" s="39">
        <f>+SUM(G270:G283)</f>
        <v>0</v>
      </c>
    </row>
    <row r="286" spans="1:7" x14ac:dyDescent="0.2">
      <c r="A286" s="19"/>
      <c r="B286" s="19"/>
      <c r="C286" s="3"/>
      <c r="D286" s="17"/>
      <c r="E286" s="32"/>
      <c r="F286" s="33"/>
      <c r="G286" s="34"/>
    </row>
    <row r="287" spans="1:7" x14ac:dyDescent="0.2">
      <c r="A287" s="27" t="s">
        <v>141</v>
      </c>
      <c r="B287" s="27"/>
      <c r="C287" s="12" t="s">
        <v>28</v>
      </c>
      <c r="D287" s="17"/>
      <c r="E287" s="32"/>
      <c r="F287" s="33"/>
      <c r="G287" s="34"/>
    </row>
    <row r="288" spans="1:7" x14ac:dyDescent="0.2">
      <c r="A288" s="19"/>
      <c r="B288" s="19"/>
      <c r="C288" s="36"/>
      <c r="D288" s="17"/>
      <c r="E288" s="32"/>
      <c r="F288" s="33"/>
      <c r="G288" s="34"/>
    </row>
    <row r="289" spans="1:7" x14ac:dyDescent="0.2">
      <c r="A289" s="19"/>
      <c r="B289" s="19">
        <v>77</v>
      </c>
      <c r="C289" s="7" t="s">
        <v>135</v>
      </c>
      <c r="D289" s="17" t="s">
        <v>16</v>
      </c>
      <c r="E289" s="32">
        <v>1</v>
      </c>
      <c r="F289" s="33"/>
      <c r="G289" s="34">
        <f>F289*E289</f>
        <v>0</v>
      </c>
    </row>
    <row r="290" spans="1:7" x14ac:dyDescent="0.2">
      <c r="A290" s="19"/>
      <c r="B290" s="19">
        <v>78</v>
      </c>
      <c r="C290" s="36" t="s">
        <v>121</v>
      </c>
      <c r="D290" s="17" t="s">
        <v>23</v>
      </c>
      <c r="E290" s="32">
        <v>36</v>
      </c>
      <c r="F290" s="33"/>
      <c r="G290" s="34">
        <f>F290*E290</f>
        <v>0</v>
      </c>
    </row>
    <row r="291" spans="1:7" x14ac:dyDescent="0.2">
      <c r="A291" s="19"/>
      <c r="B291" s="19">
        <v>79</v>
      </c>
      <c r="C291" s="36" t="s">
        <v>29</v>
      </c>
      <c r="D291" s="17" t="s">
        <v>16</v>
      </c>
      <c r="E291" s="32">
        <v>1</v>
      </c>
      <c r="F291" s="33"/>
      <c r="G291" s="34">
        <f>F291*E291</f>
        <v>0</v>
      </c>
    </row>
    <row r="292" spans="1:7" x14ac:dyDescent="0.2">
      <c r="A292" s="19"/>
      <c r="B292" s="19"/>
      <c r="C292" s="36"/>
      <c r="D292" s="17"/>
      <c r="E292" s="32"/>
      <c r="F292" s="33"/>
      <c r="G292" s="34"/>
    </row>
    <row r="293" spans="1:7" x14ac:dyDescent="0.2">
      <c r="A293" s="19"/>
      <c r="B293" s="19"/>
      <c r="C293" s="10" t="s">
        <v>27</v>
      </c>
      <c r="D293" s="18"/>
      <c r="E293" s="37"/>
      <c r="F293" s="38"/>
      <c r="G293" s="39">
        <f>+SUM(G289:G291)</f>
        <v>0</v>
      </c>
    </row>
    <row r="294" spans="1:7" x14ac:dyDescent="0.2">
      <c r="A294" s="19"/>
      <c r="B294" s="19"/>
      <c r="C294" s="3"/>
      <c r="D294" s="17"/>
      <c r="E294" s="32"/>
      <c r="F294" s="33"/>
      <c r="G294" s="34"/>
    </row>
    <row r="295" spans="1:7" x14ac:dyDescent="0.2">
      <c r="A295" s="27" t="s">
        <v>142</v>
      </c>
      <c r="B295" s="27"/>
      <c r="C295" s="12" t="s">
        <v>31</v>
      </c>
      <c r="D295" s="17"/>
      <c r="E295" s="32"/>
      <c r="F295" s="33"/>
      <c r="G295" s="34"/>
    </row>
    <row r="296" spans="1:7" x14ac:dyDescent="0.2">
      <c r="A296" s="19"/>
      <c r="B296" s="19"/>
      <c r="C296" s="3"/>
      <c r="D296" s="17"/>
      <c r="F296" s="17"/>
      <c r="G296" s="6"/>
    </row>
    <row r="297" spans="1:7" x14ac:dyDescent="0.2">
      <c r="A297" s="19" t="s">
        <v>32</v>
      </c>
      <c r="B297" s="19"/>
      <c r="C297" s="44" t="s">
        <v>33</v>
      </c>
      <c r="D297" s="17"/>
      <c r="F297" s="17"/>
      <c r="G297" s="6"/>
    </row>
    <row r="298" spans="1:7" x14ac:dyDescent="0.2">
      <c r="A298" s="19"/>
      <c r="B298" s="19"/>
      <c r="C298" s="42"/>
      <c r="D298" s="17"/>
      <c r="F298" s="17"/>
      <c r="G298" s="6"/>
    </row>
    <row r="299" spans="1:7" ht="25.5" x14ac:dyDescent="0.2">
      <c r="A299" s="19"/>
      <c r="B299" s="19">
        <v>80</v>
      </c>
      <c r="C299" s="53" t="s">
        <v>136</v>
      </c>
      <c r="D299" s="17" t="s">
        <v>16</v>
      </c>
      <c r="E299" s="32">
        <v>1</v>
      </c>
      <c r="F299" s="33"/>
      <c r="G299" s="34">
        <f>F299*E299</f>
        <v>0</v>
      </c>
    </row>
    <row r="300" spans="1:7" x14ac:dyDescent="0.2">
      <c r="A300" s="19"/>
      <c r="B300" s="19">
        <v>81</v>
      </c>
      <c r="C300" s="43" t="s">
        <v>36</v>
      </c>
      <c r="D300" s="17" t="s">
        <v>16</v>
      </c>
      <c r="E300" s="32">
        <v>1</v>
      </c>
      <c r="F300" s="33"/>
      <c r="G300" s="34">
        <f>F300*E300</f>
        <v>0</v>
      </c>
    </row>
    <row r="301" spans="1:7" x14ac:dyDescent="0.2">
      <c r="A301" s="19"/>
      <c r="B301" s="19"/>
      <c r="C301" s="43"/>
      <c r="D301" s="17"/>
      <c r="F301" s="34"/>
      <c r="G301" s="34"/>
    </row>
    <row r="302" spans="1:7" x14ac:dyDescent="0.2">
      <c r="A302" s="19" t="s">
        <v>37</v>
      </c>
      <c r="B302" s="19"/>
      <c r="C302" s="44" t="s">
        <v>38</v>
      </c>
      <c r="D302" s="17"/>
      <c r="F302" s="17"/>
      <c r="G302" s="6"/>
    </row>
    <row r="303" spans="1:7" x14ac:dyDescent="0.2">
      <c r="A303" s="19"/>
      <c r="B303" s="19"/>
      <c r="C303" s="43"/>
      <c r="D303" s="17"/>
      <c r="E303" s="17"/>
      <c r="F303" s="6"/>
      <c r="G303" s="6"/>
    </row>
    <row r="304" spans="1:7" x14ac:dyDescent="0.2">
      <c r="A304" s="19"/>
      <c r="B304" s="19">
        <v>82</v>
      </c>
      <c r="C304" s="3" t="s">
        <v>39</v>
      </c>
      <c r="D304" s="17" t="s">
        <v>16</v>
      </c>
      <c r="E304" s="62">
        <v>1</v>
      </c>
      <c r="F304" s="33"/>
      <c r="G304" s="34">
        <f>F304*E304</f>
        <v>0</v>
      </c>
    </row>
    <row r="305" spans="1:7" ht="15" customHeight="1" x14ac:dyDescent="0.2">
      <c r="A305" s="19"/>
      <c r="B305" s="19"/>
      <c r="C305" s="43" t="s">
        <v>40</v>
      </c>
      <c r="D305" s="17"/>
      <c r="E305" s="62"/>
      <c r="F305" s="33"/>
      <c r="G305" s="33"/>
    </row>
    <row r="306" spans="1:7" ht="15" customHeight="1" x14ac:dyDescent="0.2">
      <c r="A306" s="19"/>
      <c r="B306" s="19"/>
      <c r="C306" s="43" t="s">
        <v>41</v>
      </c>
      <c r="D306" s="17"/>
      <c r="E306" s="62"/>
      <c r="F306" s="33"/>
      <c r="G306" s="33"/>
    </row>
    <row r="307" spans="1:7" ht="15" customHeight="1" x14ac:dyDescent="0.2">
      <c r="A307" s="19"/>
      <c r="B307" s="19"/>
      <c r="C307" s="43" t="s">
        <v>42</v>
      </c>
      <c r="D307" s="17"/>
      <c r="E307" s="62"/>
      <c r="F307" s="33"/>
      <c r="G307" s="33"/>
    </row>
    <row r="308" spans="1:7" ht="15" customHeight="1" x14ac:dyDescent="0.2">
      <c r="A308" s="19"/>
      <c r="B308" s="19"/>
      <c r="C308" s="43" t="s">
        <v>43</v>
      </c>
      <c r="D308" s="17"/>
      <c r="E308" s="62"/>
      <c r="F308" s="33"/>
      <c r="G308" s="33"/>
    </row>
    <row r="309" spans="1:7" ht="15" customHeight="1" x14ac:dyDescent="0.2">
      <c r="A309" s="19"/>
      <c r="B309" s="19"/>
      <c r="C309" s="43" t="s">
        <v>44</v>
      </c>
      <c r="D309" s="17"/>
      <c r="E309" s="62"/>
      <c r="F309" s="33"/>
      <c r="G309" s="33"/>
    </row>
    <row r="310" spans="1:7" ht="15" customHeight="1" x14ac:dyDescent="0.2">
      <c r="A310" s="19"/>
      <c r="B310" s="19"/>
      <c r="C310" s="43"/>
      <c r="D310" s="17"/>
      <c r="F310" s="17"/>
      <c r="G310" s="6"/>
    </row>
    <row r="311" spans="1:7" x14ac:dyDescent="0.2">
      <c r="A311" s="19"/>
      <c r="B311" s="19">
        <v>83</v>
      </c>
      <c r="C311" s="3" t="s">
        <v>50</v>
      </c>
      <c r="D311" s="17" t="s">
        <v>23</v>
      </c>
      <c r="F311" s="34"/>
      <c r="G311" s="34">
        <f t="shared" ref="G311:G314" si="37">+F311*E311</f>
        <v>0</v>
      </c>
    </row>
    <row r="312" spans="1:7" ht="15" customHeight="1" x14ac:dyDescent="0.2">
      <c r="A312" s="19"/>
      <c r="B312" s="19">
        <v>84</v>
      </c>
      <c r="C312" s="3" t="s">
        <v>51</v>
      </c>
      <c r="D312" s="17" t="s">
        <v>23</v>
      </c>
      <c r="F312" s="34"/>
      <c r="G312" s="34">
        <f t="shared" si="37"/>
        <v>0</v>
      </c>
    </row>
    <row r="313" spans="1:7" ht="15" customHeight="1" x14ac:dyDescent="0.2">
      <c r="A313" s="19"/>
      <c r="B313" s="19">
        <v>85</v>
      </c>
      <c r="C313" s="3" t="s">
        <v>52</v>
      </c>
      <c r="D313" s="17" t="s">
        <v>23</v>
      </c>
      <c r="F313" s="34"/>
      <c r="G313" s="34">
        <f t="shared" si="37"/>
        <v>0</v>
      </c>
    </row>
    <row r="314" spans="1:7" ht="15" customHeight="1" x14ac:dyDescent="0.2">
      <c r="A314" s="19"/>
      <c r="B314" s="19">
        <v>86</v>
      </c>
      <c r="C314" s="3" t="s">
        <v>53</v>
      </c>
      <c r="D314" s="17" t="s">
        <v>23</v>
      </c>
      <c r="F314" s="34"/>
      <c r="G314" s="34">
        <f t="shared" si="37"/>
        <v>0</v>
      </c>
    </row>
    <row r="315" spans="1:7" s="3" customFormat="1" ht="15" customHeight="1" x14ac:dyDescent="0.2">
      <c r="A315" s="19"/>
      <c r="B315" s="19"/>
      <c r="C315" s="3" t="s">
        <v>54</v>
      </c>
      <c r="D315" s="17"/>
      <c r="E315" s="1"/>
      <c r="F315" s="34"/>
      <c r="G315" s="34"/>
    </row>
    <row r="316" spans="1:7" s="3" customFormat="1" ht="15" customHeight="1" x14ac:dyDescent="0.2">
      <c r="A316" s="19"/>
      <c r="B316" s="19">
        <v>87</v>
      </c>
      <c r="C316" s="3" t="s">
        <v>55</v>
      </c>
      <c r="D316" s="17" t="s">
        <v>16</v>
      </c>
      <c r="E316" s="1">
        <v>1</v>
      </c>
      <c r="F316" s="34"/>
      <c r="G316" s="34">
        <f t="shared" ref="G316" si="38">+F316*E316</f>
        <v>0</v>
      </c>
    </row>
    <row r="317" spans="1:7" s="3" customFormat="1" ht="15" customHeight="1" x14ac:dyDescent="0.2">
      <c r="A317" s="19"/>
      <c r="B317" s="19"/>
      <c r="C317" s="43"/>
      <c r="D317" s="17"/>
      <c r="E317" s="1"/>
      <c r="F317" s="17"/>
      <c r="G317" s="6"/>
    </row>
    <row r="318" spans="1:7" s="3" customFormat="1" ht="15" customHeight="1" x14ac:dyDescent="0.2">
      <c r="A318" s="19" t="s">
        <v>56</v>
      </c>
      <c r="B318" s="19"/>
      <c r="C318" s="44" t="s">
        <v>57</v>
      </c>
      <c r="D318" s="17"/>
      <c r="E318" s="1"/>
      <c r="F318" s="17"/>
      <c r="G318" s="6"/>
    </row>
    <row r="319" spans="1:7" s="3" customFormat="1" ht="15" customHeight="1" x14ac:dyDescent="0.2">
      <c r="A319" s="19"/>
      <c r="B319" s="19"/>
      <c r="C319" s="42"/>
      <c r="D319" s="17"/>
      <c r="E319" s="1"/>
      <c r="F319" s="17"/>
      <c r="G319" s="6"/>
    </row>
    <row r="320" spans="1:7" s="3" customFormat="1" ht="15" customHeight="1" x14ac:dyDescent="0.2">
      <c r="A320" s="19"/>
      <c r="B320" s="19"/>
      <c r="C320" s="7" t="s">
        <v>58</v>
      </c>
      <c r="D320" s="17" t="s">
        <v>11</v>
      </c>
      <c r="E320" s="1"/>
      <c r="F320" s="17"/>
      <c r="G320" s="34"/>
    </row>
    <row r="321" spans="1:7" s="3" customFormat="1" ht="15" customHeight="1" x14ac:dyDescent="0.2">
      <c r="A321" s="19"/>
      <c r="B321" s="19"/>
      <c r="C321" s="42"/>
      <c r="D321" s="17"/>
      <c r="E321" s="1"/>
      <c r="F321" s="17"/>
      <c r="G321" s="6"/>
    </row>
    <row r="322" spans="1:7" s="3" customFormat="1" ht="15" customHeight="1" x14ac:dyDescent="0.2">
      <c r="A322" s="19"/>
      <c r="B322" s="19"/>
      <c r="C322" s="51" t="s">
        <v>59</v>
      </c>
      <c r="D322" s="17"/>
      <c r="E322" s="1"/>
      <c r="F322" s="17"/>
      <c r="G322" s="6"/>
    </row>
    <row r="323" spans="1:7" s="3" customFormat="1" ht="15" customHeight="1" x14ac:dyDescent="0.2">
      <c r="A323" s="19"/>
      <c r="B323" s="19"/>
      <c r="C323" s="7"/>
      <c r="D323" s="17"/>
      <c r="E323" s="1"/>
      <c r="F323" s="17"/>
      <c r="G323" s="34"/>
    </row>
    <row r="324" spans="1:7" s="3" customFormat="1" ht="15" customHeight="1" x14ac:dyDescent="0.2">
      <c r="A324" s="19"/>
      <c r="B324" s="19"/>
      <c r="C324" s="7" t="s">
        <v>60</v>
      </c>
      <c r="D324" s="17"/>
      <c r="E324" s="1"/>
      <c r="F324" s="17"/>
      <c r="G324" s="34"/>
    </row>
    <row r="325" spans="1:7" s="3" customFormat="1" ht="15" customHeight="1" x14ac:dyDescent="0.2">
      <c r="A325" s="19"/>
      <c r="B325" s="19">
        <v>88</v>
      </c>
      <c r="C325" s="21" t="s">
        <v>19</v>
      </c>
      <c r="D325" s="6" t="s">
        <v>20</v>
      </c>
      <c r="E325" s="1"/>
      <c r="F325" s="17"/>
      <c r="G325" s="34">
        <f t="shared" ref="G325:G328" si="39">+F325*E325</f>
        <v>0</v>
      </c>
    </row>
    <row r="326" spans="1:7" s="3" customFormat="1" ht="15" customHeight="1" x14ac:dyDescent="0.2">
      <c r="A326" s="19"/>
      <c r="B326" s="19">
        <v>89</v>
      </c>
      <c r="C326" s="21" t="s">
        <v>19</v>
      </c>
      <c r="D326" s="6" t="s">
        <v>20</v>
      </c>
      <c r="E326" s="1"/>
      <c r="F326" s="17"/>
      <c r="G326" s="34">
        <f t="shared" si="39"/>
        <v>0</v>
      </c>
    </row>
    <row r="327" spans="1:7" ht="15" customHeight="1" x14ac:dyDescent="0.2">
      <c r="A327" s="19"/>
      <c r="B327" s="19">
        <v>90</v>
      </c>
      <c r="C327" s="21" t="s">
        <v>19</v>
      </c>
      <c r="D327" s="6" t="s">
        <v>20</v>
      </c>
      <c r="F327" s="17"/>
      <c r="G327" s="34">
        <f t="shared" si="39"/>
        <v>0</v>
      </c>
    </row>
    <row r="328" spans="1:7" x14ac:dyDescent="0.2">
      <c r="A328" s="19"/>
      <c r="B328" s="19">
        <v>91</v>
      </c>
      <c r="C328" s="21" t="s">
        <v>19</v>
      </c>
      <c r="D328" s="6" t="s">
        <v>20</v>
      </c>
      <c r="F328" s="17"/>
      <c r="G328" s="34">
        <f t="shared" si="39"/>
        <v>0</v>
      </c>
    </row>
    <row r="329" spans="1:7" x14ac:dyDescent="0.2">
      <c r="A329" s="19"/>
      <c r="B329" s="19"/>
      <c r="D329" s="17"/>
      <c r="F329" s="17"/>
      <c r="G329" s="33"/>
    </row>
    <row r="330" spans="1:7" ht="15" customHeight="1" x14ac:dyDescent="0.2">
      <c r="A330" s="19"/>
      <c r="B330" s="19"/>
      <c r="C330" s="3" t="s">
        <v>21</v>
      </c>
      <c r="D330" s="17"/>
      <c r="F330" s="17"/>
      <c r="G330" s="34"/>
    </row>
    <row r="331" spans="1:7" ht="15" customHeight="1" x14ac:dyDescent="0.2">
      <c r="A331" s="19"/>
      <c r="B331" s="19"/>
      <c r="C331" s="3"/>
      <c r="D331" s="17"/>
      <c r="F331" s="17"/>
      <c r="G331" s="6"/>
    </row>
    <row r="332" spans="1:7" s="3" customFormat="1" x14ac:dyDescent="0.2">
      <c r="A332" s="19"/>
      <c r="B332" s="19"/>
      <c r="C332" s="7" t="s">
        <v>61</v>
      </c>
      <c r="D332" s="17"/>
      <c r="E332" s="1"/>
      <c r="F332" s="17"/>
      <c r="G332" s="34"/>
    </row>
    <row r="333" spans="1:7" s="3" customFormat="1" x14ac:dyDescent="0.2">
      <c r="A333" s="19"/>
      <c r="B333" s="19">
        <v>92</v>
      </c>
      <c r="C333" s="21" t="s">
        <v>19</v>
      </c>
      <c r="D333" s="6" t="s">
        <v>20</v>
      </c>
      <c r="E333" s="1"/>
      <c r="F333" s="17"/>
      <c r="G333" s="34">
        <f t="shared" ref="G333:G336" si="40">+F333*E333</f>
        <v>0</v>
      </c>
    </row>
    <row r="334" spans="1:7" s="3" customFormat="1" x14ac:dyDescent="0.2">
      <c r="A334" s="19"/>
      <c r="B334" s="19">
        <v>93</v>
      </c>
      <c r="C334" s="21" t="s">
        <v>19</v>
      </c>
      <c r="D334" s="6" t="s">
        <v>20</v>
      </c>
      <c r="E334" s="1"/>
      <c r="F334" s="17"/>
      <c r="G334" s="34">
        <f t="shared" si="40"/>
        <v>0</v>
      </c>
    </row>
    <row r="335" spans="1:7" s="3" customFormat="1" x14ac:dyDescent="0.2">
      <c r="A335" s="19"/>
      <c r="B335" s="19">
        <v>94</v>
      </c>
      <c r="C335" s="21" t="s">
        <v>19</v>
      </c>
      <c r="D335" s="6" t="s">
        <v>20</v>
      </c>
      <c r="E335" s="1"/>
      <c r="F335" s="17"/>
      <c r="G335" s="34">
        <f t="shared" si="40"/>
        <v>0</v>
      </c>
    </row>
    <row r="336" spans="1:7" s="3" customFormat="1" x14ac:dyDescent="0.2">
      <c r="A336" s="19"/>
      <c r="B336" s="19">
        <v>95</v>
      </c>
      <c r="C336" s="21" t="s">
        <v>19</v>
      </c>
      <c r="D336" s="6" t="s">
        <v>20</v>
      </c>
      <c r="E336" s="1"/>
      <c r="F336" s="17"/>
      <c r="G336" s="34">
        <f t="shared" si="40"/>
        <v>0</v>
      </c>
    </row>
    <row r="337" spans="1:7" s="3" customFormat="1" x14ac:dyDescent="0.2">
      <c r="A337" s="19"/>
      <c r="B337" s="19"/>
      <c r="D337" s="17"/>
      <c r="E337" s="1"/>
      <c r="F337" s="17"/>
      <c r="G337" s="6"/>
    </row>
    <row r="338" spans="1:7" s="3" customFormat="1" x14ac:dyDescent="0.2">
      <c r="A338" s="19"/>
      <c r="B338" s="19">
        <v>96</v>
      </c>
      <c r="C338" s="54" t="s">
        <v>52</v>
      </c>
      <c r="D338" s="6" t="s">
        <v>23</v>
      </c>
      <c r="E338" s="1"/>
      <c r="F338" s="17"/>
      <c r="G338" s="33"/>
    </row>
    <row r="339" spans="1:7" s="3" customFormat="1" x14ac:dyDescent="0.2">
      <c r="A339" s="19"/>
      <c r="B339" s="19">
        <v>97</v>
      </c>
      <c r="C339" s="55" t="s">
        <v>62</v>
      </c>
      <c r="D339" s="6" t="s">
        <v>23</v>
      </c>
      <c r="E339" s="1"/>
      <c r="F339" s="17"/>
      <c r="G339" s="34">
        <f t="shared" ref="G339" si="41">+F339*E339</f>
        <v>0</v>
      </c>
    </row>
    <row r="340" spans="1:7" s="3" customFormat="1" x14ac:dyDescent="0.2">
      <c r="A340" s="19"/>
      <c r="B340" s="19"/>
      <c r="C340" s="42"/>
      <c r="D340" s="17"/>
      <c r="E340" s="1"/>
      <c r="F340" s="17"/>
      <c r="G340" s="6"/>
    </row>
    <row r="341" spans="1:7" s="3" customFormat="1" ht="15" customHeight="1" x14ac:dyDescent="0.2">
      <c r="A341" s="19"/>
      <c r="B341" s="19"/>
      <c r="C341" s="51" t="s">
        <v>137</v>
      </c>
      <c r="D341" s="17"/>
      <c r="E341" s="1"/>
      <c r="F341" s="17"/>
      <c r="G341" s="6"/>
    </row>
    <row r="342" spans="1:7" s="3" customFormat="1" x14ac:dyDescent="0.2">
      <c r="A342" s="19"/>
      <c r="B342" s="19"/>
      <c r="C342" s="7"/>
      <c r="D342" s="17" t="s">
        <v>11</v>
      </c>
      <c r="E342" s="1"/>
      <c r="F342" s="17"/>
      <c r="G342" s="34"/>
    </row>
    <row r="343" spans="1:7" s="3" customFormat="1" ht="15" customHeight="1" x14ac:dyDescent="0.2">
      <c r="A343" s="19"/>
      <c r="B343" s="19"/>
      <c r="C343" s="7" t="s">
        <v>60</v>
      </c>
      <c r="D343" s="17"/>
      <c r="E343" s="1"/>
      <c r="F343" s="17"/>
      <c r="G343" s="34"/>
    </row>
    <row r="344" spans="1:7" s="3" customFormat="1" ht="15" customHeight="1" x14ac:dyDescent="0.2">
      <c r="A344" s="19"/>
      <c r="B344" s="19">
        <v>98</v>
      </c>
      <c r="C344" s="21" t="s">
        <v>19</v>
      </c>
      <c r="D344" s="6" t="s">
        <v>20</v>
      </c>
      <c r="E344" s="1"/>
      <c r="F344" s="17"/>
      <c r="G344" s="34">
        <f t="shared" ref="G344:G347" si="42">+F344*E344</f>
        <v>0</v>
      </c>
    </row>
    <row r="345" spans="1:7" s="3" customFormat="1" x14ac:dyDescent="0.2">
      <c r="A345" s="19"/>
      <c r="B345" s="19">
        <v>99</v>
      </c>
      <c r="C345" s="21" t="s">
        <v>19</v>
      </c>
      <c r="D345" s="6" t="s">
        <v>20</v>
      </c>
      <c r="E345" s="1"/>
      <c r="F345" s="17"/>
      <c r="G345" s="34">
        <f t="shared" si="42"/>
        <v>0</v>
      </c>
    </row>
    <row r="346" spans="1:7" s="3" customFormat="1" x14ac:dyDescent="0.2">
      <c r="A346" s="19"/>
      <c r="B346" s="19">
        <v>100</v>
      </c>
      <c r="C346" s="21" t="s">
        <v>19</v>
      </c>
      <c r="D346" s="6" t="s">
        <v>20</v>
      </c>
      <c r="E346" s="1"/>
      <c r="F346" s="17"/>
      <c r="G346" s="34">
        <f t="shared" si="42"/>
        <v>0</v>
      </c>
    </row>
    <row r="347" spans="1:7" s="3" customFormat="1" x14ac:dyDescent="0.2">
      <c r="A347" s="19"/>
      <c r="B347" s="19">
        <v>101</v>
      </c>
      <c r="C347" s="21" t="s">
        <v>19</v>
      </c>
      <c r="D347" s="6" t="s">
        <v>20</v>
      </c>
      <c r="E347" s="1"/>
      <c r="F347" s="17"/>
      <c r="G347" s="34">
        <f t="shared" si="42"/>
        <v>0</v>
      </c>
    </row>
    <row r="348" spans="1:7" s="3" customFormat="1" x14ac:dyDescent="0.2">
      <c r="A348" s="19"/>
      <c r="B348" s="19"/>
      <c r="C348" s="4"/>
      <c r="D348" s="17"/>
      <c r="E348" s="1"/>
      <c r="F348" s="17"/>
      <c r="G348" s="33"/>
    </row>
    <row r="349" spans="1:7" s="3" customFormat="1" ht="15" customHeight="1" x14ac:dyDescent="0.2">
      <c r="A349" s="19"/>
      <c r="B349" s="19"/>
      <c r="C349" s="3" t="s">
        <v>21</v>
      </c>
      <c r="D349" s="17"/>
      <c r="E349" s="1"/>
      <c r="F349" s="17"/>
      <c r="G349" s="34"/>
    </row>
    <row r="350" spans="1:7" s="3" customFormat="1" ht="15" customHeight="1" x14ac:dyDescent="0.2">
      <c r="A350" s="19"/>
      <c r="B350" s="19"/>
      <c r="D350" s="17"/>
      <c r="E350" s="1"/>
      <c r="F350" s="17"/>
      <c r="G350" s="6"/>
    </row>
    <row r="351" spans="1:7" s="3" customFormat="1" x14ac:dyDescent="0.2">
      <c r="A351" s="19"/>
      <c r="B351" s="19"/>
      <c r="C351" s="7" t="s">
        <v>61</v>
      </c>
      <c r="D351" s="17"/>
      <c r="E351" s="1"/>
      <c r="F351" s="17"/>
      <c r="G351" s="34"/>
    </row>
    <row r="352" spans="1:7" s="3" customFormat="1" ht="15" customHeight="1" x14ac:dyDescent="0.2">
      <c r="A352" s="19"/>
      <c r="B352" s="19">
        <v>102</v>
      </c>
      <c r="C352" s="21" t="s">
        <v>19</v>
      </c>
      <c r="D352" s="6" t="s">
        <v>20</v>
      </c>
      <c r="E352" s="1"/>
      <c r="F352" s="17"/>
      <c r="G352" s="34">
        <f t="shared" ref="G352:G355" si="43">+F352*E352</f>
        <v>0</v>
      </c>
    </row>
    <row r="353" spans="1:7" s="3" customFormat="1" ht="15" customHeight="1" x14ac:dyDescent="0.2">
      <c r="A353" s="19"/>
      <c r="B353" s="19">
        <v>103</v>
      </c>
      <c r="C353" s="21" t="s">
        <v>19</v>
      </c>
      <c r="D353" s="6" t="s">
        <v>20</v>
      </c>
      <c r="E353" s="1"/>
      <c r="F353" s="17"/>
      <c r="G353" s="34">
        <f t="shared" si="43"/>
        <v>0</v>
      </c>
    </row>
    <row r="354" spans="1:7" s="3" customFormat="1" x14ac:dyDescent="0.2">
      <c r="A354" s="19"/>
      <c r="B354" s="19">
        <v>104</v>
      </c>
      <c r="C354" s="21" t="s">
        <v>19</v>
      </c>
      <c r="D354" s="6" t="s">
        <v>20</v>
      </c>
      <c r="E354" s="1"/>
      <c r="F354" s="17"/>
      <c r="G354" s="34">
        <f t="shared" si="43"/>
        <v>0</v>
      </c>
    </row>
    <row r="355" spans="1:7" s="3" customFormat="1" x14ac:dyDescent="0.2">
      <c r="A355" s="19"/>
      <c r="B355" s="19">
        <v>105</v>
      </c>
      <c r="C355" s="21" t="s">
        <v>19</v>
      </c>
      <c r="D355" s="6" t="s">
        <v>20</v>
      </c>
      <c r="E355" s="1"/>
      <c r="F355" s="17"/>
      <c r="G355" s="34">
        <f t="shared" si="43"/>
        <v>0</v>
      </c>
    </row>
    <row r="356" spans="1:7" s="3" customFormat="1" ht="15" customHeight="1" x14ac:dyDescent="0.2">
      <c r="A356" s="19"/>
      <c r="B356" s="19"/>
      <c r="D356" s="17"/>
      <c r="E356" s="1"/>
      <c r="F356" s="17"/>
      <c r="G356" s="6"/>
    </row>
    <row r="357" spans="1:7" s="3" customFormat="1" ht="15" customHeight="1" x14ac:dyDescent="0.2">
      <c r="A357" s="19"/>
      <c r="B357" s="19">
        <v>106</v>
      </c>
      <c r="C357" s="54" t="s">
        <v>52</v>
      </c>
      <c r="D357" s="6" t="s">
        <v>23</v>
      </c>
      <c r="E357" s="1"/>
      <c r="F357" s="17"/>
      <c r="G357" s="33"/>
    </row>
    <row r="358" spans="1:7" s="3" customFormat="1" x14ac:dyDescent="0.2">
      <c r="A358" s="19"/>
      <c r="B358" s="19">
        <v>107</v>
      </c>
      <c r="C358" s="55" t="s">
        <v>62</v>
      </c>
      <c r="D358" s="6" t="s">
        <v>23</v>
      </c>
      <c r="E358" s="1"/>
      <c r="F358" s="17"/>
      <c r="G358" s="34">
        <f t="shared" ref="G358" si="44">+F358*E358</f>
        <v>0</v>
      </c>
    </row>
    <row r="359" spans="1:7" s="3" customFormat="1" x14ac:dyDescent="0.2">
      <c r="A359" s="19"/>
      <c r="B359" s="19"/>
      <c r="C359" s="43"/>
      <c r="D359" s="17"/>
      <c r="E359" s="1"/>
      <c r="F359" s="17"/>
      <c r="G359" s="6"/>
    </row>
    <row r="360" spans="1:7" s="3" customFormat="1" x14ac:dyDescent="0.2">
      <c r="A360" s="19" t="s">
        <v>65</v>
      </c>
      <c r="B360" s="19"/>
      <c r="C360" s="44" t="s">
        <v>66</v>
      </c>
      <c r="D360" s="17"/>
      <c r="E360" s="1"/>
      <c r="F360" s="17"/>
      <c r="G360" s="6"/>
    </row>
    <row r="361" spans="1:7" s="3" customFormat="1" x14ac:dyDescent="0.2">
      <c r="A361" s="19"/>
      <c r="B361" s="19"/>
      <c r="C361" s="42"/>
      <c r="D361" s="17"/>
      <c r="E361" s="1"/>
      <c r="F361" s="17"/>
      <c r="G361" s="6"/>
    </row>
    <row r="362" spans="1:7" s="3" customFormat="1" x14ac:dyDescent="0.2">
      <c r="A362" s="19"/>
      <c r="B362" s="19">
        <v>108</v>
      </c>
      <c r="C362" s="7" t="s">
        <v>66</v>
      </c>
      <c r="D362" s="17" t="s">
        <v>16</v>
      </c>
      <c r="E362" s="1">
        <v>1</v>
      </c>
      <c r="F362" s="34"/>
      <c r="G362" s="34">
        <f t="shared" ref="G362" si="45">+F362*E362</f>
        <v>0</v>
      </c>
    </row>
    <row r="363" spans="1:7" s="3" customFormat="1" x14ac:dyDescent="0.2">
      <c r="A363" s="19"/>
      <c r="B363" s="19"/>
      <c r="D363" s="17"/>
      <c r="E363" s="1"/>
      <c r="F363" s="17"/>
      <c r="G363" s="6"/>
    </row>
    <row r="364" spans="1:7" s="3" customFormat="1" ht="15" customHeight="1" x14ac:dyDescent="0.2">
      <c r="A364" s="19" t="s">
        <v>67</v>
      </c>
      <c r="B364" s="19"/>
      <c r="C364" s="44" t="s">
        <v>68</v>
      </c>
      <c r="D364" s="17"/>
      <c r="E364" s="1"/>
      <c r="F364" s="17"/>
      <c r="G364" s="6"/>
    </row>
    <row r="365" spans="1:7" s="3" customFormat="1" ht="15" customHeight="1" x14ac:dyDescent="0.2">
      <c r="A365" s="19"/>
      <c r="B365" s="19"/>
      <c r="D365" s="17"/>
      <c r="E365" s="1"/>
      <c r="F365" s="17"/>
      <c r="G365" s="6"/>
    </row>
    <row r="366" spans="1:7" s="3" customFormat="1" x14ac:dyDescent="0.2">
      <c r="A366" s="19"/>
      <c r="B366" s="19"/>
      <c r="C366" s="7" t="s">
        <v>69</v>
      </c>
      <c r="D366" s="17"/>
      <c r="E366" s="1"/>
      <c r="F366" s="17"/>
      <c r="G366" s="34"/>
    </row>
    <row r="367" spans="1:7" s="3" customFormat="1" ht="15" customHeight="1" x14ac:dyDescent="0.2">
      <c r="A367" s="19"/>
      <c r="B367" s="19"/>
      <c r="C367" s="50"/>
      <c r="D367" s="6"/>
      <c r="E367" s="1"/>
      <c r="F367" s="17"/>
      <c r="G367" s="33"/>
    </row>
    <row r="368" spans="1:7" s="3" customFormat="1" ht="15" customHeight="1" x14ac:dyDescent="0.2">
      <c r="A368" s="19"/>
      <c r="B368" s="19">
        <v>109</v>
      </c>
      <c r="C368" s="21" t="s">
        <v>19</v>
      </c>
      <c r="D368" s="6" t="s">
        <v>20</v>
      </c>
      <c r="E368" s="1"/>
      <c r="F368" s="17"/>
      <c r="G368" s="34">
        <f t="shared" ref="G368:G369" si="46">+F368*E368</f>
        <v>0</v>
      </c>
    </row>
    <row r="369" spans="1:7" s="3" customFormat="1" ht="15" customHeight="1" x14ac:dyDescent="0.2">
      <c r="A369" s="19"/>
      <c r="B369" s="19">
        <v>110</v>
      </c>
      <c r="C369" s="21" t="s">
        <v>19</v>
      </c>
      <c r="D369" s="6" t="s">
        <v>20</v>
      </c>
      <c r="E369" s="1"/>
      <c r="F369" s="17"/>
      <c r="G369" s="34">
        <f t="shared" si="46"/>
        <v>0</v>
      </c>
    </row>
    <row r="370" spans="1:7" s="3" customFormat="1" ht="15" customHeight="1" x14ac:dyDescent="0.2">
      <c r="A370" s="19"/>
      <c r="B370" s="19"/>
      <c r="C370" s="21"/>
      <c r="D370" s="6"/>
      <c r="E370" s="1"/>
      <c r="F370" s="17"/>
      <c r="G370" s="34"/>
    </row>
    <row r="371" spans="1:7" s="3" customFormat="1" ht="15" customHeight="1" x14ac:dyDescent="0.2">
      <c r="A371" s="19"/>
      <c r="B371" s="19"/>
      <c r="C371" s="3" t="s">
        <v>21</v>
      </c>
      <c r="D371" s="17"/>
      <c r="E371" s="1"/>
      <c r="F371" s="17"/>
      <c r="G371" s="34"/>
    </row>
    <row r="372" spans="1:7" s="3" customFormat="1" ht="15" customHeight="1" x14ac:dyDescent="0.2">
      <c r="A372" s="19"/>
      <c r="B372" s="19"/>
      <c r="D372" s="17"/>
      <c r="E372" s="1"/>
      <c r="F372" s="17"/>
      <c r="G372" s="6"/>
    </row>
    <row r="373" spans="1:7" s="3" customFormat="1" ht="15" customHeight="1" x14ac:dyDescent="0.2">
      <c r="A373" s="19" t="s">
        <v>70</v>
      </c>
      <c r="B373" s="19"/>
      <c r="C373" s="44" t="s">
        <v>71</v>
      </c>
      <c r="D373" s="17"/>
      <c r="E373" s="1"/>
      <c r="F373" s="17"/>
      <c r="G373" s="6"/>
    </row>
    <row r="374" spans="1:7" ht="15" customHeight="1" x14ac:dyDescent="0.2">
      <c r="A374" s="19"/>
      <c r="B374" s="19"/>
      <c r="C374" s="3"/>
      <c r="D374" s="17"/>
      <c r="F374" s="17"/>
      <c r="G374" s="6"/>
    </row>
    <row r="375" spans="1:7" ht="15" customHeight="1" x14ac:dyDescent="0.2">
      <c r="A375" s="19"/>
      <c r="B375" s="19">
        <v>111</v>
      </c>
      <c r="C375" s="7" t="s">
        <v>72</v>
      </c>
      <c r="D375" s="17" t="s">
        <v>16</v>
      </c>
      <c r="E375" s="1">
        <v>1</v>
      </c>
      <c r="F375" s="34"/>
      <c r="G375" s="34">
        <f t="shared" ref="G375" si="47">+F375*E375</f>
        <v>0</v>
      </c>
    </row>
    <row r="376" spans="1:7" ht="15" customHeight="1" x14ac:dyDescent="0.2">
      <c r="A376" s="19"/>
      <c r="B376" s="19">
        <v>112</v>
      </c>
      <c r="C376" s="3"/>
      <c r="D376" s="17"/>
      <c r="F376" s="17"/>
      <c r="G376" s="6"/>
    </row>
    <row r="377" spans="1:7" x14ac:dyDescent="0.2">
      <c r="A377" s="19" t="s">
        <v>73</v>
      </c>
      <c r="B377" s="19"/>
      <c r="C377" s="44" t="s">
        <v>74</v>
      </c>
      <c r="D377" s="17"/>
      <c r="F377" s="17"/>
      <c r="G377" s="6"/>
    </row>
    <row r="378" spans="1:7" ht="15" customHeight="1" x14ac:dyDescent="0.2">
      <c r="A378" s="19"/>
      <c r="B378" s="19"/>
      <c r="C378" s="3"/>
      <c r="D378" s="17"/>
      <c r="F378" s="17"/>
      <c r="G378" s="6"/>
    </row>
    <row r="379" spans="1:7" ht="15" customHeight="1" x14ac:dyDescent="0.2">
      <c r="A379" s="19"/>
      <c r="B379" s="19">
        <v>113</v>
      </c>
      <c r="C379" s="7" t="s">
        <v>75</v>
      </c>
      <c r="D379" s="17" t="s">
        <v>16</v>
      </c>
      <c r="E379" s="1">
        <v>1</v>
      </c>
      <c r="F379" s="34"/>
      <c r="G379" s="34">
        <f t="shared" ref="G379" si="48">+F379*E379</f>
        <v>0</v>
      </c>
    </row>
    <row r="380" spans="1:7" ht="15" customHeight="1" x14ac:dyDescent="0.2">
      <c r="A380" s="19"/>
      <c r="B380" s="19"/>
      <c r="C380" s="5"/>
      <c r="D380" s="17"/>
      <c r="F380" s="17"/>
      <c r="G380" s="6"/>
    </row>
    <row r="381" spans="1:7" ht="15" customHeight="1" x14ac:dyDescent="0.2">
      <c r="A381" s="19"/>
      <c r="B381" s="19"/>
      <c r="C381" s="10" t="s">
        <v>27</v>
      </c>
      <c r="D381" s="18"/>
      <c r="E381" s="11"/>
      <c r="F381" s="18"/>
      <c r="G381" s="39">
        <f>+SUM(G296:G379)</f>
        <v>0</v>
      </c>
    </row>
    <row r="382" spans="1:7" ht="15" customHeight="1" x14ac:dyDescent="0.2">
      <c r="A382" s="19"/>
      <c r="B382" s="19"/>
      <c r="C382" s="3"/>
      <c r="D382" s="17"/>
      <c r="E382" s="32"/>
      <c r="F382" s="33"/>
      <c r="G382" s="34"/>
    </row>
    <row r="383" spans="1:7" x14ac:dyDescent="0.2">
      <c r="A383" s="19" t="s">
        <v>143</v>
      </c>
      <c r="B383" s="27"/>
      <c r="C383" s="12" t="s">
        <v>76</v>
      </c>
      <c r="D383" s="17"/>
      <c r="E383" s="32"/>
      <c r="F383" s="33"/>
      <c r="G383" s="34"/>
    </row>
    <row r="384" spans="1:7" ht="15" customHeight="1" x14ac:dyDescent="0.2">
      <c r="A384" s="19"/>
      <c r="B384" s="19"/>
      <c r="C384" s="36"/>
      <c r="D384" s="17"/>
      <c r="E384" s="32"/>
      <c r="F384" s="33"/>
      <c r="G384" s="34"/>
    </row>
    <row r="385" spans="1:7" ht="15" customHeight="1" x14ac:dyDescent="0.2">
      <c r="A385" s="19" t="s">
        <v>77</v>
      </c>
      <c r="B385" s="19"/>
      <c r="C385" s="44" t="s">
        <v>78</v>
      </c>
      <c r="D385" s="17"/>
      <c r="F385" s="17"/>
      <c r="G385" s="6"/>
    </row>
    <row r="386" spans="1:7" ht="15" customHeight="1" x14ac:dyDescent="0.2">
      <c r="A386" s="19"/>
      <c r="B386" s="19"/>
      <c r="C386" s="3"/>
      <c r="D386" s="17"/>
      <c r="F386" s="17"/>
      <c r="G386" s="6"/>
    </row>
    <row r="387" spans="1:7" ht="15" customHeight="1" x14ac:dyDescent="0.2">
      <c r="A387" s="19"/>
      <c r="B387" s="19">
        <v>114</v>
      </c>
      <c r="C387" s="7" t="s">
        <v>79</v>
      </c>
      <c r="D387" s="17" t="s">
        <v>16</v>
      </c>
      <c r="E387" s="1">
        <v>1</v>
      </c>
      <c r="F387" s="17"/>
      <c r="G387" s="34">
        <f t="shared" ref="G387" si="49">+F387*E387</f>
        <v>0</v>
      </c>
    </row>
    <row r="388" spans="1:7" ht="15" customHeight="1" x14ac:dyDescent="0.2">
      <c r="A388" s="19"/>
      <c r="B388" s="19"/>
      <c r="C388" s="7"/>
      <c r="D388" s="17"/>
      <c r="F388" s="17"/>
      <c r="G388" s="33"/>
    </row>
    <row r="389" spans="1:7" ht="15" customHeight="1" x14ac:dyDescent="0.2">
      <c r="A389" s="19" t="s">
        <v>80</v>
      </c>
      <c r="B389" s="19"/>
      <c r="C389" s="44" t="s">
        <v>81</v>
      </c>
      <c r="D389" s="17"/>
      <c r="F389" s="17"/>
      <c r="G389" s="6"/>
    </row>
    <row r="390" spans="1:7" ht="15" customHeight="1" x14ac:dyDescent="0.2">
      <c r="A390" s="19"/>
      <c r="B390" s="19"/>
      <c r="C390" s="3"/>
      <c r="D390" s="17"/>
      <c r="F390" s="17"/>
      <c r="G390" s="6"/>
    </row>
    <row r="391" spans="1:7" ht="15" customHeight="1" x14ac:dyDescent="0.2">
      <c r="A391" s="19"/>
      <c r="B391" s="19">
        <v>115</v>
      </c>
      <c r="C391" s="7" t="s">
        <v>82</v>
      </c>
      <c r="D391" s="17" t="s">
        <v>23</v>
      </c>
      <c r="E391" s="1">
        <v>1</v>
      </c>
      <c r="F391" s="34"/>
      <c r="G391" s="34">
        <f t="shared" ref="G391" si="50">+F391*E391</f>
        <v>0</v>
      </c>
    </row>
    <row r="392" spans="1:7" ht="15" customHeight="1" x14ac:dyDescent="0.2">
      <c r="A392" s="19"/>
      <c r="B392" s="19"/>
      <c r="C392" s="4" t="s">
        <v>83</v>
      </c>
      <c r="D392" s="17"/>
      <c r="F392" s="17"/>
      <c r="G392" s="6"/>
    </row>
    <row r="393" spans="1:7" ht="15" customHeight="1" x14ac:dyDescent="0.2">
      <c r="A393" s="19"/>
      <c r="B393" s="19"/>
      <c r="C393" s="4" t="s">
        <v>84</v>
      </c>
      <c r="D393" s="17"/>
      <c r="F393" s="34"/>
      <c r="G393" s="34"/>
    </row>
    <row r="394" spans="1:7" ht="15" customHeight="1" x14ac:dyDescent="0.2">
      <c r="A394" s="19"/>
      <c r="B394" s="19"/>
      <c r="D394" s="17"/>
      <c r="F394" s="17"/>
      <c r="G394" s="6"/>
    </row>
    <row r="395" spans="1:7" ht="15" customHeight="1" x14ac:dyDescent="0.2">
      <c r="A395" s="19"/>
      <c r="B395" s="19">
        <v>116</v>
      </c>
      <c r="C395" s="4" t="s">
        <v>85</v>
      </c>
      <c r="D395" s="17" t="s">
        <v>23</v>
      </c>
      <c r="E395" s="1">
        <v>1</v>
      </c>
      <c r="F395" s="34"/>
      <c r="G395" s="34">
        <f t="shared" ref="G395" si="51">+F395*E395</f>
        <v>0</v>
      </c>
    </row>
    <row r="396" spans="1:7" ht="15" customHeight="1" x14ac:dyDescent="0.2">
      <c r="A396" s="19"/>
      <c r="B396" s="19"/>
      <c r="C396" s="4" t="s">
        <v>83</v>
      </c>
      <c r="D396" s="17"/>
      <c r="F396" s="17"/>
      <c r="G396" s="6"/>
    </row>
    <row r="397" spans="1:7" ht="15" customHeight="1" x14ac:dyDescent="0.2">
      <c r="A397" s="19"/>
      <c r="B397" s="19"/>
      <c r="C397" s="4" t="s">
        <v>84</v>
      </c>
      <c r="D397" s="17"/>
      <c r="F397" s="34"/>
      <c r="G397" s="34">
        <f t="shared" ref="G397" si="52">+F397*E397</f>
        <v>0</v>
      </c>
    </row>
    <row r="398" spans="1:7" ht="15" customHeight="1" x14ac:dyDescent="0.2">
      <c r="A398" s="19"/>
      <c r="B398" s="19"/>
      <c r="D398" s="17"/>
      <c r="F398" s="17"/>
      <c r="G398" s="6"/>
    </row>
    <row r="399" spans="1:7" ht="15" customHeight="1" x14ac:dyDescent="0.2">
      <c r="A399" s="19"/>
      <c r="B399" s="19">
        <v>117</v>
      </c>
      <c r="C399" s="4" t="s">
        <v>86</v>
      </c>
      <c r="D399" s="17" t="s">
        <v>23</v>
      </c>
      <c r="E399" s="1">
        <v>1</v>
      </c>
      <c r="F399" s="34"/>
      <c r="G399" s="34">
        <f t="shared" ref="G399" si="53">+F399*E399</f>
        <v>0</v>
      </c>
    </row>
    <row r="400" spans="1:7" ht="15" customHeight="1" x14ac:dyDescent="0.2">
      <c r="A400" s="19"/>
      <c r="B400" s="19"/>
      <c r="C400" s="4" t="s">
        <v>83</v>
      </c>
      <c r="D400" s="17"/>
      <c r="F400" s="17"/>
      <c r="G400" s="6"/>
    </row>
    <row r="401" spans="1:7" ht="15" customHeight="1" x14ac:dyDescent="0.2">
      <c r="A401" s="19"/>
      <c r="B401" s="19"/>
      <c r="C401" s="4" t="s">
        <v>84</v>
      </c>
      <c r="D401" s="17"/>
      <c r="F401" s="34"/>
      <c r="G401" s="34"/>
    </row>
    <row r="402" spans="1:7" ht="15" customHeight="1" x14ac:dyDescent="0.2">
      <c r="A402" s="19"/>
      <c r="B402" s="19"/>
      <c r="D402" s="17"/>
      <c r="F402" s="17"/>
      <c r="G402" s="6"/>
    </row>
    <row r="403" spans="1:7" ht="15" customHeight="1" x14ac:dyDescent="0.2">
      <c r="A403" s="19"/>
      <c r="B403" s="19">
        <v>118</v>
      </c>
      <c r="C403" s="4" t="s">
        <v>87</v>
      </c>
      <c r="D403" s="17" t="s">
        <v>16</v>
      </c>
      <c r="E403" s="1">
        <v>1</v>
      </c>
      <c r="F403" s="17"/>
      <c r="G403" s="34">
        <f t="shared" ref="G403" si="54">+F403*E403</f>
        <v>0</v>
      </c>
    </row>
    <row r="404" spans="1:7" ht="15" customHeight="1" x14ac:dyDescent="0.2">
      <c r="A404" s="19"/>
      <c r="B404" s="19"/>
      <c r="C404" s="36"/>
      <c r="D404" s="17"/>
      <c r="E404" s="32"/>
      <c r="F404" s="33"/>
      <c r="G404" s="34"/>
    </row>
    <row r="405" spans="1:7" ht="15" customHeight="1" x14ac:dyDescent="0.2">
      <c r="A405" s="19"/>
      <c r="B405" s="19"/>
      <c r="C405" s="36"/>
      <c r="D405" s="17"/>
      <c r="E405" s="32"/>
      <c r="F405" s="33"/>
      <c r="G405" s="34"/>
    </row>
    <row r="406" spans="1:7" ht="15" customHeight="1" x14ac:dyDescent="0.2">
      <c r="A406" s="19"/>
      <c r="B406" s="19"/>
      <c r="C406" s="10" t="s">
        <v>27</v>
      </c>
      <c r="D406" s="18"/>
      <c r="E406" s="37"/>
      <c r="F406" s="38"/>
      <c r="G406" s="39">
        <f>+SUM(G387:G404)</f>
        <v>0</v>
      </c>
    </row>
    <row r="407" spans="1:7" ht="15" customHeight="1" x14ac:dyDescent="0.2">
      <c r="A407" s="19"/>
      <c r="B407" s="19"/>
      <c r="C407" s="3"/>
      <c r="D407" s="17"/>
      <c r="F407" s="17"/>
      <c r="G407" s="6"/>
    </row>
    <row r="408" spans="1:7" ht="15" customHeight="1" x14ac:dyDescent="0.2">
      <c r="A408" s="19"/>
      <c r="B408" s="19"/>
      <c r="C408" s="10" t="s">
        <v>88</v>
      </c>
      <c r="D408" s="18"/>
      <c r="E408" s="11"/>
      <c r="F408" s="18"/>
      <c r="G408" s="41">
        <f>SUM(G406+G381+G293+G285)</f>
        <v>0</v>
      </c>
    </row>
    <row r="409" spans="1:7" ht="15.75" customHeight="1" x14ac:dyDescent="0.2">
      <c r="A409" s="19"/>
      <c r="B409" s="19"/>
      <c r="C409" s="13"/>
      <c r="D409" s="17"/>
      <c r="E409" s="17"/>
      <c r="F409" s="34"/>
      <c r="G409" s="34"/>
    </row>
    <row r="410" spans="1:7" ht="15" customHeight="1" x14ac:dyDescent="0.2">
      <c r="A410" s="27">
        <v>4</v>
      </c>
      <c r="B410" s="27"/>
      <c r="C410" s="12" t="s">
        <v>89</v>
      </c>
      <c r="D410" s="17"/>
      <c r="E410" s="32"/>
      <c r="F410" s="33"/>
      <c r="G410" s="34"/>
    </row>
    <row r="411" spans="1:7" ht="15" customHeight="1" x14ac:dyDescent="0.2">
      <c r="A411" s="19"/>
      <c r="B411" s="19"/>
      <c r="C411" s="3"/>
      <c r="D411" s="17"/>
      <c r="F411" s="17"/>
      <c r="G411" s="6"/>
    </row>
    <row r="412" spans="1:7" ht="15" customHeight="1" x14ac:dyDescent="0.2">
      <c r="A412" s="21"/>
      <c r="B412" s="19">
        <v>119</v>
      </c>
      <c r="C412" s="3" t="s">
        <v>90</v>
      </c>
      <c r="D412" s="17" t="s">
        <v>16</v>
      </c>
      <c r="E412" s="17">
        <v>1</v>
      </c>
      <c r="F412" s="34"/>
      <c r="G412" s="34">
        <f t="shared" ref="G412" si="55">+F412*E412</f>
        <v>0</v>
      </c>
    </row>
    <row r="413" spans="1:7" ht="15" customHeight="1" x14ac:dyDescent="0.2">
      <c r="A413" s="19"/>
      <c r="B413" s="19"/>
      <c r="C413" s="43" t="s">
        <v>91</v>
      </c>
      <c r="D413" s="17"/>
      <c r="F413" s="17"/>
      <c r="G413" s="6"/>
    </row>
    <row r="414" spans="1:7" ht="15" customHeight="1" x14ac:dyDescent="0.2">
      <c r="A414" s="21"/>
      <c r="B414" s="21"/>
      <c r="C414" s="43" t="s">
        <v>92</v>
      </c>
      <c r="D414" s="17"/>
      <c r="E414" s="17"/>
      <c r="F414" s="34"/>
      <c r="G414" s="34"/>
    </row>
    <row r="415" spans="1:7" ht="15" customHeight="1" x14ac:dyDescent="0.2">
      <c r="A415" s="21"/>
      <c r="B415" s="21"/>
      <c r="C415" s="43" t="s">
        <v>93</v>
      </c>
      <c r="D415" s="17"/>
      <c r="F415" s="17"/>
      <c r="G415" s="14"/>
    </row>
    <row r="416" spans="1:7" ht="15" customHeight="1" x14ac:dyDescent="0.2">
      <c r="A416" s="21"/>
      <c r="B416" s="21"/>
      <c r="C416" s="3"/>
      <c r="D416" s="17"/>
      <c r="F416" s="17"/>
      <c r="G416" s="14"/>
    </row>
    <row r="417" spans="1:7" ht="15" customHeight="1" x14ac:dyDescent="0.2">
      <c r="A417" s="21"/>
      <c r="B417" s="21"/>
      <c r="C417" s="10" t="s">
        <v>94</v>
      </c>
      <c r="D417" s="18"/>
      <c r="E417" s="11"/>
      <c r="F417" s="18"/>
      <c r="G417" s="41">
        <f>G412</f>
        <v>0</v>
      </c>
    </row>
    <row r="418" spans="1:7" ht="15" customHeight="1" x14ac:dyDescent="0.2">
      <c r="A418" s="21"/>
      <c r="B418" s="29"/>
      <c r="D418" s="17"/>
      <c r="F418" s="17"/>
      <c r="G418" s="14"/>
    </row>
    <row r="419" spans="1:7" ht="15" customHeight="1" x14ac:dyDescent="0.2">
      <c r="A419" s="28"/>
      <c r="B419" s="48"/>
      <c r="C419" s="23" t="s">
        <v>127</v>
      </c>
      <c r="D419" s="24"/>
      <c r="E419" s="25"/>
      <c r="F419" s="26" t="s">
        <v>95</v>
      </c>
      <c r="G419" s="40">
        <f>SUM(G408+G417)</f>
        <v>0</v>
      </c>
    </row>
    <row r="420" spans="1:7" ht="15" customHeight="1" x14ac:dyDescent="0.2">
      <c r="A420" s="21"/>
      <c r="B420" s="4"/>
      <c r="D420" s="17"/>
      <c r="F420" s="17"/>
      <c r="G420" s="14"/>
    </row>
    <row r="421" spans="1:7" ht="15" customHeight="1" x14ac:dyDescent="0.2">
      <c r="A421" s="21"/>
      <c r="B421" s="4"/>
      <c r="D421" s="17"/>
      <c r="F421" s="19" t="s">
        <v>96</v>
      </c>
      <c r="G421" s="40">
        <f>G423-G419</f>
        <v>0</v>
      </c>
    </row>
    <row r="422" spans="1:7" ht="15" customHeight="1" x14ac:dyDescent="0.2">
      <c r="A422" s="21"/>
      <c r="B422" s="4"/>
      <c r="D422" s="17"/>
      <c r="F422" s="17"/>
      <c r="G422" s="14"/>
    </row>
    <row r="423" spans="1:7" ht="15" customHeight="1" x14ac:dyDescent="0.2">
      <c r="A423" s="29"/>
      <c r="B423" s="49"/>
      <c r="C423" s="15"/>
      <c r="D423" s="22"/>
      <c r="E423" s="16"/>
      <c r="F423" s="20" t="s">
        <v>97</v>
      </c>
      <c r="G423" s="57">
        <f>G419*1.2</f>
        <v>0</v>
      </c>
    </row>
    <row r="424" spans="1:7" ht="15" customHeight="1" x14ac:dyDescent="0.2">
      <c r="A424" s="19"/>
      <c r="B424" s="19"/>
      <c r="C424" s="3"/>
      <c r="D424" s="17"/>
      <c r="E424" s="32"/>
      <c r="F424" s="33"/>
      <c r="G424" s="34"/>
    </row>
    <row r="425" spans="1:7" ht="15" customHeight="1" x14ac:dyDescent="0.2">
      <c r="A425" s="27">
        <v>5</v>
      </c>
      <c r="B425" s="27"/>
      <c r="C425" s="12" t="s">
        <v>131</v>
      </c>
      <c r="D425" s="17"/>
      <c r="E425" s="32"/>
      <c r="F425" s="33"/>
      <c r="G425" s="34"/>
    </row>
    <row r="426" spans="1:7" ht="15" customHeight="1" x14ac:dyDescent="0.2">
      <c r="A426" s="19"/>
      <c r="B426" s="19"/>
      <c r="C426" s="3"/>
      <c r="D426" s="17"/>
      <c r="F426" s="17"/>
      <c r="G426" s="6"/>
    </row>
    <row r="427" spans="1:7" ht="15" customHeight="1" x14ac:dyDescent="0.2">
      <c r="A427" s="19" t="s">
        <v>144</v>
      </c>
      <c r="B427" s="19"/>
      <c r="C427" s="44" t="s">
        <v>98</v>
      </c>
      <c r="D427" s="17"/>
      <c r="F427" s="17"/>
      <c r="G427" s="6"/>
    </row>
    <row r="428" spans="1:7" ht="15" customHeight="1" x14ac:dyDescent="0.2">
      <c r="A428" s="19"/>
      <c r="B428" s="19"/>
      <c r="C428" s="3"/>
      <c r="D428" s="17"/>
      <c r="F428" s="17"/>
      <c r="G428" s="6"/>
    </row>
    <row r="429" spans="1:7" ht="15" customHeight="1" x14ac:dyDescent="0.2">
      <c r="A429" s="19" t="s">
        <v>99</v>
      </c>
      <c r="B429" s="19"/>
      <c r="C429" s="44" t="s">
        <v>100</v>
      </c>
      <c r="D429" s="17"/>
      <c r="E429" s="32"/>
      <c r="F429" s="33"/>
      <c r="G429" s="34"/>
    </row>
    <row r="430" spans="1:7" ht="15" customHeight="1" x14ac:dyDescent="0.2">
      <c r="A430" s="19"/>
      <c r="B430" s="19"/>
      <c r="C430" s="42"/>
      <c r="D430" s="17"/>
      <c r="F430" s="17"/>
      <c r="G430" s="6"/>
    </row>
    <row r="431" spans="1:7" ht="15" customHeight="1" x14ac:dyDescent="0.2">
      <c r="A431" s="19"/>
      <c r="B431" s="19">
        <v>120</v>
      </c>
      <c r="C431" s="53" t="s">
        <v>101</v>
      </c>
      <c r="D431" s="17" t="s">
        <v>16</v>
      </c>
      <c r="E431" s="32">
        <v>1</v>
      </c>
      <c r="F431" s="33"/>
      <c r="G431" s="34">
        <f>F431*E431</f>
        <v>0</v>
      </c>
    </row>
    <row r="432" spans="1:7" ht="15" customHeight="1" x14ac:dyDescent="0.2">
      <c r="A432" s="19"/>
      <c r="B432" s="19"/>
      <c r="C432" s="3"/>
      <c r="D432" s="17"/>
      <c r="F432" s="17"/>
      <c r="G432" s="6"/>
    </row>
    <row r="433" spans="1:7" ht="15" customHeight="1" x14ac:dyDescent="0.2">
      <c r="A433" s="19" t="s">
        <v>102</v>
      </c>
      <c r="B433" s="19"/>
      <c r="C433" s="44" t="s">
        <v>103</v>
      </c>
      <c r="D433" s="17"/>
      <c r="F433" s="17"/>
      <c r="G433" s="6"/>
    </row>
    <row r="434" spans="1:7" ht="15" customHeight="1" x14ac:dyDescent="0.2">
      <c r="A434" s="19"/>
      <c r="B434" s="19"/>
      <c r="C434" s="43"/>
      <c r="D434" s="17"/>
      <c r="F434" s="17"/>
      <c r="G434" s="6"/>
    </row>
    <row r="435" spans="1:7" ht="15" customHeight="1" x14ac:dyDescent="0.2">
      <c r="A435" s="19"/>
      <c r="B435" s="19">
        <v>121</v>
      </c>
      <c r="C435" s="3" t="s">
        <v>46</v>
      </c>
      <c r="D435" s="17" t="s">
        <v>23</v>
      </c>
      <c r="E435" s="1">
        <v>10</v>
      </c>
      <c r="F435" s="34"/>
      <c r="G435" s="34">
        <f t="shared" ref="G435" si="56">+F435*E435</f>
        <v>0</v>
      </c>
    </row>
    <row r="436" spans="1:7" ht="15" customHeight="1" x14ac:dyDescent="0.2">
      <c r="A436" s="19"/>
      <c r="B436" s="19"/>
      <c r="C436" s="3" t="s">
        <v>47</v>
      </c>
      <c r="D436" s="17"/>
      <c r="F436" s="34"/>
      <c r="G436" s="34"/>
    </row>
    <row r="437" spans="1:7" ht="15" customHeight="1" x14ac:dyDescent="0.2">
      <c r="A437" s="19"/>
      <c r="B437" s="19"/>
      <c r="C437" s="3" t="s">
        <v>104</v>
      </c>
      <c r="D437" s="17"/>
      <c r="F437" s="34"/>
      <c r="G437" s="34"/>
    </row>
    <row r="438" spans="1:7" ht="15" customHeight="1" x14ac:dyDescent="0.2">
      <c r="A438" s="19"/>
      <c r="B438" s="19"/>
      <c r="C438" s="3" t="s">
        <v>49</v>
      </c>
      <c r="D438" s="17"/>
      <c r="F438" s="17"/>
      <c r="G438" s="6"/>
    </row>
    <row r="439" spans="1:7" ht="15" customHeight="1" x14ac:dyDescent="0.2">
      <c r="A439" s="19"/>
      <c r="B439" s="19"/>
      <c r="C439" s="43"/>
      <c r="D439" s="17"/>
      <c r="F439" s="17"/>
      <c r="G439" s="6"/>
    </row>
    <row r="440" spans="1:7" ht="15" customHeight="1" x14ac:dyDescent="0.2">
      <c r="A440" s="19"/>
      <c r="B440" s="19">
        <v>122</v>
      </c>
      <c r="C440" s="3" t="s">
        <v>50</v>
      </c>
      <c r="D440" s="17" t="s">
        <v>23</v>
      </c>
      <c r="E440" s="1">
        <v>1</v>
      </c>
      <c r="F440" s="34"/>
      <c r="G440" s="34">
        <f t="shared" ref="G440:G443" si="57">+F440*E440</f>
        <v>0</v>
      </c>
    </row>
    <row r="441" spans="1:7" ht="15" customHeight="1" x14ac:dyDescent="0.2">
      <c r="A441" s="19"/>
      <c r="B441" s="19">
        <v>123</v>
      </c>
      <c r="C441" s="3" t="s">
        <v>51</v>
      </c>
      <c r="D441" s="17" t="s">
        <v>23</v>
      </c>
      <c r="F441" s="34"/>
      <c r="G441" s="34">
        <f t="shared" si="57"/>
        <v>0</v>
      </c>
    </row>
    <row r="442" spans="1:7" ht="15" customHeight="1" x14ac:dyDescent="0.2">
      <c r="A442" s="19"/>
      <c r="B442" s="19">
        <v>124</v>
      </c>
      <c r="C442" s="3" t="s">
        <v>52</v>
      </c>
      <c r="D442" s="17" t="s">
        <v>23</v>
      </c>
      <c r="F442" s="34"/>
      <c r="G442" s="34">
        <f t="shared" si="57"/>
        <v>0</v>
      </c>
    </row>
    <row r="443" spans="1:7" ht="15" customHeight="1" x14ac:dyDescent="0.2">
      <c r="A443" s="19"/>
      <c r="B443" s="19">
        <v>125</v>
      </c>
      <c r="C443" s="3" t="s">
        <v>53</v>
      </c>
      <c r="D443" s="17" t="s">
        <v>23</v>
      </c>
      <c r="F443" s="34"/>
      <c r="G443" s="34">
        <f t="shared" si="57"/>
        <v>0</v>
      </c>
    </row>
    <row r="444" spans="1:7" x14ac:dyDescent="0.2">
      <c r="A444" s="19"/>
      <c r="B444" s="19"/>
      <c r="C444" s="43"/>
      <c r="D444" s="17"/>
      <c r="F444" s="17"/>
      <c r="G444" s="6"/>
    </row>
    <row r="445" spans="1:7" ht="15" customHeight="1" x14ac:dyDescent="0.2">
      <c r="A445" s="19" t="s">
        <v>107</v>
      </c>
      <c r="B445" s="19"/>
      <c r="C445" s="44" t="s">
        <v>108</v>
      </c>
      <c r="D445" s="17"/>
      <c r="F445" s="17"/>
      <c r="G445" s="6"/>
    </row>
    <row r="446" spans="1:7" ht="15" customHeight="1" x14ac:dyDescent="0.2">
      <c r="A446" s="19"/>
      <c r="B446" s="19"/>
      <c r="C446" s="7"/>
      <c r="D446" s="17" t="s">
        <v>11</v>
      </c>
      <c r="F446" s="17"/>
      <c r="G446" s="34"/>
    </row>
    <row r="447" spans="1:7" ht="15" customHeight="1" x14ac:dyDescent="0.2">
      <c r="A447" s="19"/>
      <c r="B447" s="19"/>
      <c r="C447" s="7" t="s">
        <v>60</v>
      </c>
      <c r="D447" s="17"/>
      <c r="F447" s="17"/>
      <c r="G447" s="34"/>
    </row>
    <row r="448" spans="1:7" ht="15" customHeight="1" x14ac:dyDescent="0.2">
      <c r="A448" s="19"/>
      <c r="B448" s="19">
        <v>126</v>
      </c>
      <c r="C448" s="21" t="s">
        <v>19</v>
      </c>
      <c r="D448" s="6" t="s">
        <v>20</v>
      </c>
      <c r="F448" s="17"/>
      <c r="G448" s="34">
        <f t="shared" ref="G448:G451" si="58">+F448*E448</f>
        <v>0</v>
      </c>
    </row>
    <row r="449" spans="1:7" ht="15" customHeight="1" x14ac:dyDescent="0.2">
      <c r="A449" s="19"/>
      <c r="B449" s="19">
        <v>127</v>
      </c>
      <c r="C449" s="21" t="s">
        <v>19</v>
      </c>
      <c r="D449" s="6" t="s">
        <v>20</v>
      </c>
      <c r="F449" s="17"/>
      <c r="G449" s="34">
        <f t="shared" si="58"/>
        <v>0</v>
      </c>
    </row>
    <row r="450" spans="1:7" x14ac:dyDescent="0.2">
      <c r="A450" s="19"/>
      <c r="B450" s="19">
        <v>128</v>
      </c>
      <c r="C450" s="21" t="s">
        <v>19</v>
      </c>
      <c r="D450" s="6" t="s">
        <v>20</v>
      </c>
      <c r="F450" s="17"/>
      <c r="G450" s="34">
        <f t="shared" si="58"/>
        <v>0</v>
      </c>
    </row>
    <row r="451" spans="1:7" x14ac:dyDescent="0.2">
      <c r="A451" s="19"/>
      <c r="B451" s="19">
        <v>129</v>
      </c>
      <c r="C451" s="21" t="s">
        <v>19</v>
      </c>
      <c r="D451" s="6" t="s">
        <v>20</v>
      </c>
      <c r="F451" s="17"/>
      <c r="G451" s="34">
        <f t="shared" si="58"/>
        <v>0</v>
      </c>
    </row>
    <row r="452" spans="1:7" ht="15" customHeight="1" x14ac:dyDescent="0.2">
      <c r="A452" s="19"/>
      <c r="B452" s="19"/>
      <c r="D452" s="17"/>
      <c r="F452" s="17"/>
      <c r="G452" s="33"/>
    </row>
    <row r="453" spans="1:7" ht="15" customHeight="1" x14ac:dyDescent="0.2">
      <c r="A453" s="19"/>
      <c r="B453" s="19"/>
      <c r="C453" s="3" t="s">
        <v>21</v>
      </c>
      <c r="D453" s="17"/>
      <c r="F453" s="17"/>
      <c r="G453" s="34"/>
    </row>
    <row r="454" spans="1:7" ht="15" customHeight="1" x14ac:dyDescent="0.2">
      <c r="A454" s="19"/>
      <c r="B454" s="19"/>
      <c r="C454" s="3"/>
      <c r="D454" s="17"/>
      <c r="F454" s="17"/>
      <c r="G454" s="6"/>
    </row>
    <row r="455" spans="1:7" ht="15" customHeight="1" x14ac:dyDescent="0.2">
      <c r="A455" s="19"/>
      <c r="B455" s="19"/>
      <c r="C455" s="7" t="s">
        <v>61</v>
      </c>
      <c r="D455" s="17"/>
      <c r="F455" s="17"/>
      <c r="G455" s="34"/>
    </row>
    <row r="456" spans="1:7" x14ac:dyDescent="0.2">
      <c r="A456" s="19"/>
      <c r="B456" s="19">
        <v>130</v>
      </c>
      <c r="C456" s="21" t="s">
        <v>19</v>
      </c>
      <c r="D456" s="6" t="s">
        <v>20</v>
      </c>
      <c r="F456" s="17"/>
      <c r="G456" s="34">
        <f t="shared" ref="G456:G459" si="59">+F456*E456</f>
        <v>0</v>
      </c>
    </row>
    <row r="457" spans="1:7" x14ac:dyDescent="0.2">
      <c r="A457" s="19"/>
      <c r="B457" s="19">
        <v>131</v>
      </c>
      <c r="C457" s="21" t="s">
        <v>19</v>
      </c>
      <c r="D457" s="6" t="s">
        <v>20</v>
      </c>
      <c r="F457" s="17"/>
      <c r="G457" s="34">
        <f t="shared" si="59"/>
        <v>0</v>
      </c>
    </row>
    <row r="458" spans="1:7" x14ac:dyDescent="0.2">
      <c r="A458" s="19"/>
      <c r="B458" s="19">
        <v>132</v>
      </c>
      <c r="C458" s="21" t="s">
        <v>19</v>
      </c>
      <c r="D458" s="6" t="s">
        <v>20</v>
      </c>
      <c r="F458" s="17"/>
      <c r="G458" s="34">
        <f t="shared" si="59"/>
        <v>0</v>
      </c>
    </row>
    <row r="459" spans="1:7" x14ac:dyDescent="0.2">
      <c r="A459" s="19"/>
      <c r="B459" s="19">
        <v>133</v>
      </c>
      <c r="C459" s="21" t="s">
        <v>19</v>
      </c>
      <c r="D459" s="6" t="s">
        <v>20</v>
      </c>
      <c r="F459" s="17"/>
      <c r="G459" s="34">
        <f t="shared" si="59"/>
        <v>0</v>
      </c>
    </row>
    <row r="460" spans="1:7" ht="15" customHeight="1" x14ac:dyDescent="0.2">
      <c r="A460" s="19"/>
      <c r="B460" s="19"/>
      <c r="C460" s="3"/>
      <c r="D460" s="17"/>
      <c r="F460" s="17"/>
      <c r="G460" s="6"/>
    </row>
    <row r="461" spans="1:7" ht="15" customHeight="1" x14ac:dyDescent="0.2">
      <c r="A461" s="19"/>
      <c r="B461" s="19"/>
      <c r="C461" s="7" t="s">
        <v>109</v>
      </c>
      <c r="D461" s="17"/>
      <c r="F461" s="17"/>
      <c r="G461" s="34"/>
    </row>
    <row r="462" spans="1:7" ht="15" customHeight="1" x14ac:dyDescent="0.2">
      <c r="A462" s="19"/>
      <c r="B462" s="19">
        <v>134</v>
      </c>
      <c r="C462" s="21" t="s">
        <v>19</v>
      </c>
      <c r="D462" s="6" t="s">
        <v>20</v>
      </c>
      <c r="F462" s="17"/>
      <c r="G462" s="34">
        <f t="shared" ref="G462:G465" si="60">+F462*E462</f>
        <v>0</v>
      </c>
    </row>
    <row r="463" spans="1:7" ht="15" customHeight="1" x14ac:dyDescent="0.2">
      <c r="A463" s="19"/>
      <c r="B463" s="19">
        <v>135</v>
      </c>
      <c r="C463" s="21" t="s">
        <v>19</v>
      </c>
      <c r="D463" s="6" t="s">
        <v>20</v>
      </c>
      <c r="F463" s="17"/>
      <c r="G463" s="34">
        <f t="shared" si="60"/>
        <v>0</v>
      </c>
    </row>
    <row r="464" spans="1:7" x14ac:dyDescent="0.2">
      <c r="A464" s="19"/>
      <c r="B464" s="19">
        <v>136</v>
      </c>
      <c r="C464" s="21" t="s">
        <v>19</v>
      </c>
      <c r="D464" s="6" t="s">
        <v>20</v>
      </c>
      <c r="F464" s="17"/>
      <c r="G464" s="34">
        <f t="shared" si="60"/>
        <v>0</v>
      </c>
    </row>
    <row r="465" spans="1:7" ht="15" customHeight="1" x14ac:dyDescent="0.2">
      <c r="A465" s="19"/>
      <c r="B465" s="19">
        <v>137</v>
      </c>
      <c r="C465" s="21" t="s">
        <v>19</v>
      </c>
      <c r="D465" s="6" t="s">
        <v>20</v>
      </c>
      <c r="F465" s="17"/>
      <c r="G465" s="34">
        <f t="shared" si="60"/>
        <v>0</v>
      </c>
    </row>
    <row r="466" spans="1:7" ht="15" customHeight="1" x14ac:dyDescent="0.2">
      <c r="A466" s="19"/>
      <c r="B466" s="19"/>
      <c r="C466" s="3"/>
      <c r="D466" s="17"/>
      <c r="F466" s="17"/>
      <c r="G466" s="6"/>
    </row>
    <row r="467" spans="1:7" ht="15" customHeight="1" x14ac:dyDescent="0.2">
      <c r="A467" s="19"/>
      <c r="B467" s="19">
        <v>138</v>
      </c>
      <c r="C467" s="54" t="s">
        <v>52</v>
      </c>
      <c r="D467" s="6" t="s">
        <v>23</v>
      </c>
      <c r="F467" s="17"/>
      <c r="G467" s="33"/>
    </row>
    <row r="468" spans="1:7" ht="15" customHeight="1" x14ac:dyDescent="0.2">
      <c r="A468" s="19"/>
      <c r="B468" s="19">
        <v>139</v>
      </c>
      <c r="C468" s="55" t="s">
        <v>62</v>
      </c>
      <c r="D468" s="6" t="s">
        <v>23</v>
      </c>
      <c r="F468" s="17"/>
      <c r="G468" s="34">
        <f t="shared" ref="G468" si="61">+F468*E468</f>
        <v>0</v>
      </c>
    </row>
    <row r="469" spans="1:7" ht="15" customHeight="1" x14ac:dyDescent="0.2">
      <c r="A469" s="19"/>
      <c r="B469" s="19"/>
      <c r="C469" s="42"/>
      <c r="D469" s="17"/>
      <c r="F469" s="17"/>
      <c r="G469" s="6"/>
    </row>
    <row r="470" spans="1:7" ht="15" customHeight="1" x14ac:dyDescent="0.2">
      <c r="A470" s="19" t="s">
        <v>110</v>
      </c>
      <c r="B470" s="19"/>
      <c r="C470" s="44" t="s">
        <v>66</v>
      </c>
      <c r="D470" s="17"/>
      <c r="F470" s="17"/>
      <c r="G470" s="6"/>
    </row>
    <row r="471" spans="1:7" ht="15" customHeight="1" x14ac:dyDescent="0.2">
      <c r="A471" s="19"/>
      <c r="B471" s="19"/>
      <c r="C471" s="3"/>
      <c r="D471" s="17"/>
      <c r="F471" s="17"/>
      <c r="G471" s="6"/>
    </row>
    <row r="472" spans="1:7" ht="15" customHeight="1" x14ac:dyDescent="0.2">
      <c r="A472" s="19"/>
      <c r="B472" s="19">
        <v>140</v>
      </c>
      <c r="C472" s="7" t="s">
        <v>66</v>
      </c>
      <c r="D472" s="17" t="s">
        <v>16</v>
      </c>
      <c r="E472" s="1">
        <v>1</v>
      </c>
      <c r="F472" s="34"/>
      <c r="G472" s="34">
        <f t="shared" ref="G472" si="62">+F472*E472</f>
        <v>0</v>
      </c>
    </row>
    <row r="473" spans="1:7" ht="15" customHeight="1" x14ac:dyDescent="0.2">
      <c r="A473" s="19"/>
      <c r="B473" s="19"/>
      <c r="C473" s="3"/>
      <c r="D473" s="17"/>
      <c r="F473" s="17"/>
      <c r="G473" s="6"/>
    </row>
    <row r="474" spans="1:7" ht="15" customHeight="1" x14ac:dyDescent="0.2">
      <c r="A474" s="19" t="s">
        <v>111</v>
      </c>
      <c r="B474" s="19"/>
      <c r="C474" s="44" t="s">
        <v>68</v>
      </c>
      <c r="D474" s="17"/>
      <c r="F474" s="17"/>
      <c r="G474" s="6"/>
    </row>
    <row r="475" spans="1:7" ht="15" customHeight="1" x14ac:dyDescent="0.2">
      <c r="A475" s="19"/>
      <c r="B475" s="19"/>
      <c r="C475" s="3"/>
      <c r="D475" s="17"/>
      <c r="F475" s="17"/>
      <c r="G475" s="6"/>
    </row>
    <row r="476" spans="1:7" ht="15" customHeight="1" x14ac:dyDescent="0.2">
      <c r="A476" s="19"/>
      <c r="B476" s="19"/>
      <c r="C476" s="7" t="s">
        <v>69</v>
      </c>
      <c r="D476" s="17"/>
      <c r="F476" s="17"/>
      <c r="G476" s="34"/>
    </row>
    <row r="477" spans="1:7" ht="15" customHeight="1" x14ac:dyDescent="0.2">
      <c r="A477" s="19"/>
      <c r="B477" s="19"/>
      <c r="C477" s="50"/>
      <c r="D477" s="6"/>
      <c r="F477" s="17"/>
      <c r="G477" s="33"/>
    </row>
    <row r="478" spans="1:7" ht="15" customHeight="1" x14ac:dyDescent="0.2">
      <c r="A478" s="19"/>
      <c r="B478" s="19">
        <v>141</v>
      </c>
      <c r="C478" s="21" t="s">
        <v>19</v>
      </c>
      <c r="D478" s="6" t="s">
        <v>20</v>
      </c>
      <c r="F478" s="17"/>
      <c r="G478" s="34">
        <f t="shared" ref="G478:G479" si="63">+F478*E478</f>
        <v>0</v>
      </c>
    </row>
    <row r="479" spans="1:7" ht="15" customHeight="1" x14ac:dyDescent="0.2">
      <c r="A479" s="19"/>
      <c r="B479" s="19">
        <v>142</v>
      </c>
      <c r="C479" s="21" t="s">
        <v>19</v>
      </c>
      <c r="D479" s="6" t="s">
        <v>20</v>
      </c>
      <c r="F479" s="17"/>
      <c r="G479" s="34">
        <f t="shared" si="63"/>
        <v>0</v>
      </c>
    </row>
    <row r="480" spans="1:7" ht="15" customHeight="1" x14ac:dyDescent="0.2">
      <c r="A480" s="19"/>
      <c r="B480" s="19"/>
      <c r="C480" s="21"/>
      <c r="D480" s="6"/>
      <c r="F480" s="17"/>
      <c r="G480" s="34"/>
    </row>
    <row r="481" spans="1:7" ht="15" customHeight="1" x14ac:dyDescent="0.2">
      <c r="A481" s="19"/>
      <c r="B481" s="19"/>
      <c r="C481" s="3" t="s">
        <v>21</v>
      </c>
      <c r="D481" s="17"/>
      <c r="F481" s="17"/>
      <c r="G481" s="34"/>
    </row>
    <row r="482" spans="1:7" ht="15" customHeight="1" x14ac:dyDescent="0.2">
      <c r="A482" s="19"/>
      <c r="B482" s="19"/>
      <c r="C482" s="3"/>
      <c r="D482" s="17"/>
      <c r="F482" s="17"/>
      <c r="G482" s="6"/>
    </row>
    <row r="483" spans="1:7" ht="15" customHeight="1" x14ac:dyDescent="0.2">
      <c r="A483" s="19" t="s">
        <v>112</v>
      </c>
      <c r="B483" s="19"/>
      <c r="C483" s="44" t="s">
        <v>71</v>
      </c>
      <c r="D483" s="17"/>
      <c r="F483" s="17"/>
      <c r="G483" s="6"/>
    </row>
    <row r="484" spans="1:7" ht="15" customHeight="1" x14ac:dyDescent="0.2">
      <c r="A484" s="19"/>
      <c r="B484" s="19"/>
      <c r="C484" s="3"/>
      <c r="D484" s="17"/>
      <c r="F484" s="17"/>
      <c r="G484" s="6"/>
    </row>
    <row r="485" spans="1:7" ht="15" customHeight="1" x14ac:dyDescent="0.2">
      <c r="A485" s="19"/>
      <c r="B485" s="19">
        <v>143</v>
      </c>
      <c r="C485" s="7" t="s">
        <v>72</v>
      </c>
      <c r="D485" s="17" t="s">
        <v>16</v>
      </c>
      <c r="E485" s="1">
        <v>1</v>
      </c>
      <c r="F485" s="34"/>
      <c r="G485" s="34">
        <f t="shared" ref="G485" si="64">+F485*E485</f>
        <v>0</v>
      </c>
    </row>
    <row r="486" spans="1:7" ht="15" customHeight="1" x14ac:dyDescent="0.2">
      <c r="A486" s="19"/>
      <c r="B486" s="19"/>
      <c r="C486" s="3"/>
      <c r="D486" s="17"/>
      <c r="F486" s="17"/>
      <c r="G486" s="6"/>
    </row>
    <row r="487" spans="1:7" ht="15" customHeight="1" x14ac:dyDescent="0.2">
      <c r="A487" s="19" t="s">
        <v>113</v>
      </c>
      <c r="B487" s="19"/>
      <c r="C487" s="44" t="s">
        <v>74</v>
      </c>
      <c r="D487" s="17"/>
      <c r="F487" s="17"/>
      <c r="G487" s="6"/>
    </row>
    <row r="488" spans="1:7" ht="15" customHeight="1" x14ac:dyDescent="0.2">
      <c r="A488" s="19"/>
      <c r="B488" s="19"/>
      <c r="C488" s="3"/>
      <c r="D488" s="17"/>
      <c r="F488" s="17"/>
      <c r="G488" s="6"/>
    </row>
    <row r="489" spans="1:7" ht="15" customHeight="1" x14ac:dyDescent="0.2">
      <c r="A489" s="19"/>
      <c r="B489" s="19">
        <v>144</v>
      </c>
      <c r="C489" s="7" t="s">
        <v>75</v>
      </c>
      <c r="D489" s="17" t="s">
        <v>16</v>
      </c>
      <c r="E489" s="1">
        <v>1</v>
      </c>
      <c r="F489" s="34"/>
      <c r="G489" s="34">
        <f t="shared" ref="G489" si="65">+F489*E489</f>
        <v>0</v>
      </c>
    </row>
    <row r="490" spans="1:7" ht="15" customHeight="1" x14ac:dyDescent="0.2">
      <c r="A490" s="19"/>
      <c r="B490" s="19"/>
      <c r="C490" s="3"/>
      <c r="D490" s="17"/>
      <c r="F490" s="17"/>
      <c r="G490" s="6"/>
    </row>
    <row r="491" spans="1:7" ht="15" customHeight="1" x14ac:dyDescent="0.2">
      <c r="A491" s="19" t="s">
        <v>114</v>
      </c>
      <c r="B491" s="19"/>
      <c r="C491" s="44" t="s">
        <v>115</v>
      </c>
      <c r="D491" s="17"/>
      <c r="F491" s="17"/>
      <c r="G491" s="6"/>
    </row>
    <row r="492" spans="1:7" ht="15" customHeight="1" x14ac:dyDescent="0.2">
      <c r="A492" s="19"/>
      <c r="B492" s="19"/>
      <c r="C492" s="3"/>
      <c r="D492" s="17"/>
      <c r="F492" s="17"/>
      <c r="G492" s="6"/>
    </row>
    <row r="493" spans="1:7" ht="15" customHeight="1" x14ac:dyDescent="0.2">
      <c r="A493" s="19"/>
      <c r="B493" s="19">
        <v>145</v>
      </c>
      <c r="C493" s="7" t="s">
        <v>116</v>
      </c>
      <c r="D493" s="17" t="s">
        <v>16</v>
      </c>
      <c r="E493" s="1">
        <v>1</v>
      </c>
      <c r="F493" s="34"/>
      <c r="G493" s="34">
        <f t="shared" ref="G493" si="66">+F493*E493</f>
        <v>0</v>
      </c>
    </row>
    <row r="494" spans="1:7" ht="15" customHeight="1" x14ac:dyDescent="0.2">
      <c r="A494" s="19"/>
      <c r="B494" s="19"/>
      <c r="C494" s="7"/>
      <c r="D494" s="17"/>
      <c r="F494" s="34"/>
      <c r="G494" s="33"/>
    </row>
    <row r="495" spans="1:7" ht="15" customHeight="1" x14ac:dyDescent="0.2">
      <c r="A495" s="19" t="s">
        <v>117</v>
      </c>
      <c r="B495" s="19"/>
      <c r="C495" s="44" t="s">
        <v>118</v>
      </c>
      <c r="D495" s="17"/>
      <c r="F495" s="17"/>
      <c r="G495" s="6"/>
    </row>
    <row r="496" spans="1:7" ht="15" customHeight="1" x14ac:dyDescent="0.2">
      <c r="A496" s="19"/>
      <c r="B496" s="19"/>
      <c r="C496" s="3"/>
      <c r="D496" s="17"/>
      <c r="F496" s="17"/>
      <c r="G496" s="6"/>
    </row>
    <row r="497" spans="1:7" ht="25.5" x14ac:dyDescent="0.2">
      <c r="A497" s="19"/>
      <c r="B497" s="19">
        <v>146</v>
      </c>
      <c r="C497" s="7" t="s">
        <v>119</v>
      </c>
      <c r="D497" s="17" t="s">
        <v>16</v>
      </c>
      <c r="E497" s="1">
        <v>1</v>
      </c>
      <c r="F497" s="34"/>
      <c r="G497" s="34">
        <f t="shared" ref="G497" si="67">+F497*E497</f>
        <v>0</v>
      </c>
    </row>
    <row r="498" spans="1:7" ht="15" customHeight="1" x14ac:dyDescent="0.2">
      <c r="A498" s="19"/>
      <c r="B498" s="19"/>
      <c r="C498" s="5"/>
      <c r="D498" s="17"/>
      <c r="F498" s="17"/>
      <c r="G498" s="6"/>
    </row>
    <row r="499" spans="1:7" ht="15" customHeight="1" x14ac:dyDescent="0.2">
      <c r="A499" s="19"/>
      <c r="B499" s="19"/>
      <c r="C499" s="10" t="s">
        <v>27</v>
      </c>
      <c r="D499" s="18"/>
      <c r="E499" s="11"/>
      <c r="F499" s="18"/>
      <c r="G499" s="39">
        <f>+SUM(G426:G497)</f>
        <v>0</v>
      </c>
    </row>
    <row r="500" spans="1:7" ht="15" customHeight="1" x14ac:dyDescent="0.2">
      <c r="A500" s="21"/>
      <c r="B500" s="29"/>
      <c r="D500" s="17"/>
      <c r="F500" s="17"/>
      <c r="G500" s="14"/>
    </row>
    <row r="501" spans="1:7" ht="15" customHeight="1" x14ac:dyDescent="0.2">
      <c r="A501" s="28"/>
      <c r="B501" s="48"/>
      <c r="C501" s="23" t="s">
        <v>128</v>
      </c>
      <c r="D501" s="24"/>
      <c r="E501" s="25"/>
      <c r="F501" s="26" t="s">
        <v>95</v>
      </c>
      <c r="G501" s="40">
        <f>SUM(G499)</f>
        <v>0</v>
      </c>
    </row>
    <row r="502" spans="1:7" ht="15" customHeight="1" x14ac:dyDescent="0.2">
      <c r="A502" s="21"/>
      <c r="B502" s="4"/>
      <c r="D502" s="17"/>
      <c r="F502" s="17"/>
      <c r="G502" s="14"/>
    </row>
    <row r="503" spans="1:7" ht="15" customHeight="1" x14ac:dyDescent="0.2">
      <c r="A503" s="21"/>
      <c r="B503" s="4"/>
      <c r="D503" s="17"/>
      <c r="F503" s="19" t="s">
        <v>96</v>
      </c>
      <c r="G503" s="40">
        <f>G505-G501</f>
        <v>0</v>
      </c>
    </row>
    <row r="504" spans="1:7" ht="15" customHeight="1" x14ac:dyDescent="0.2">
      <c r="A504" s="21"/>
      <c r="B504" s="4"/>
      <c r="D504" s="17"/>
      <c r="F504" s="17"/>
      <c r="G504" s="14"/>
    </row>
    <row r="505" spans="1:7" ht="15" customHeight="1" x14ac:dyDescent="0.2">
      <c r="A505" s="29"/>
      <c r="B505" s="49"/>
      <c r="C505" s="15"/>
      <c r="D505" s="22"/>
      <c r="E505" s="16"/>
      <c r="F505" s="20" t="s">
        <v>97</v>
      </c>
      <c r="G505" s="57">
        <f>G501*1.2</f>
        <v>0</v>
      </c>
    </row>
    <row r="506" spans="1:7" ht="15" customHeight="1" x14ac:dyDescent="0.2">
      <c r="A506" s="4"/>
      <c r="B506" s="4"/>
      <c r="E506" s="4"/>
      <c r="F506" s="4"/>
      <c r="G506" s="4"/>
    </row>
    <row r="507" spans="1:7" ht="15" customHeight="1" x14ac:dyDescent="0.2">
      <c r="A507" s="4"/>
      <c r="B507" s="4"/>
      <c r="E507" s="4"/>
      <c r="F507" s="4"/>
      <c r="G507" s="4"/>
    </row>
    <row r="508" spans="1:7" ht="15" customHeight="1" x14ac:dyDescent="0.2">
      <c r="A508" s="4"/>
      <c r="B508" s="4"/>
      <c r="E508" s="4"/>
      <c r="F508" s="4"/>
      <c r="G508" s="4"/>
    </row>
    <row r="509" spans="1:7" ht="15" customHeight="1" x14ac:dyDescent="0.2">
      <c r="A509" s="4"/>
      <c r="B509" s="4"/>
      <c r="E509" s="4"/>
      <c r="F509" s="4"/>
      <c r="G509" s="4"/>
    </row>
    <row r="510" spans="1:7" x14ac:dyDescent="0.2">
      <c r="A510" s="4"/>
      <c r="B510" s="4"/>
      <c r="E510" s="4"/>
      <c r="F510" s="4"/>
      <c r="G510" s="4"/>
    </row>
    <row r="511" spans="1:7" ht="15" customHeight="1" x14ac:dyDescent="0.2">
      <c r="A511" s="4"/>
      <c r="B511" s="4"/>
      <c r="E511" s="4"/>
      <c r="F511" s="4"/>
      <c r="G511" s="4"/>
    </row>
    <row r="512" spans="1:7" x14ac:dyDescent="0.2">
      <c r="A512" s="4"/>
      <c r="B512" s="4"/>
      <c r="E512" s="4"/>
      <c r="F512" s="4"/>
      <c r="G512" s="4"/>
    </row>
    <row r="513" spans="4:4" s="4" customFormat="1" x14ac:dyDescent="0.2">
      <c r="D513" s="1"/>
    </row>
    <row r="514" spans="4:4" s="4" customFormat="1" ht="15" customHeight="1" x14ac:dyDescent="0.2">
      <c r="D514" s="1"/>
    </row>
    <row r="515" spans="4:4" s="4" customFormat="1" ht="15" customHeight="1" x14ac:dyDescent="0.2">
      <c r="D515" s="1"/>
    </row>
    <row r="516" spans="4:4" s="4" customFormat="1" ht="15" customHeight="1" x14ac:dyDescent="0.2">
      <c r="D516" s="1"/>
    </row>
    <row r="517" spans="4:4" s="4" customFormat="1" ht="15" customHeight="1" x14ac:dyDescent="0.2">
      <c r="D517" s="1"/>
    </row>
    <row r="518" spans="4:4" s="4" customFormat="1" ht="15" customHeight="1" x14ac:dyDescent="0.2">
      <c r="D518" s="1"/>
    </row>
    <row r="519" spans="4:4" s="4" customFormat="1" x14ac:dyDescent="0.2">
      <c r="D519" s="1"/>
    </row>
    <row r="520" spans="4:4" s="4" customFormat="1" x14ac:dyDescent="0.2">
      <c r="D520" s="1"/>
    </row>
    <row r="521" spans="4:4" s="4" customFormat="1" x14ac:dyDescent="0.2">
      <c r="D521" s="1"/>
    </row>
    <row r="522" spans="4:4" s="4" customFormat="1" x14ac:dyDescent="0.2">
      <c r="D522" s="1"/>
    </row>
    <row r="523" spans="4:4" s="4" customFormat="1" x14ac:dyDescent="0.2">
      <c r="D523" s="1"/>
    </row>
    <row r="524" spans="4:4" s="4" customFormat="1" ht="15" customHeight="1" x14ac:dyDescent="0.2">
      <c r="D524" s="1"/>
    </row>
    <row r="525" spans="4:4" s="4" customFormat="1" ht="15" customHeight="1" x14ac:dyDescent="0.2">
      <c r="D525" s="1"/>
    </row>
    <row r="526" spans="4:4" s="4" customFormat="1" ht="15" customHeight="1" x14ac:dyDescent="0.2">
      <c r="D526" s="1"/>
    </row>
    <row r="527" spans="4:4" s="4" customFormat="1" ht="15" customHeight="1" x14ac:dyDescent="0.2">
      <c r="D527" s="1"/>
    </row>
    <row r="528" spans="4:4" s="4" customFormat="1" ht="15" customHeight="1" x14ac:dyDescent="0.2">
      <c r="D528" s="1"/>
    </row>
    <row r="529" spans="4:4" s="4" customFormat="1" ht="15" customHeight="1" x14ac:dyDescent="0.2">
      <c r="D529" s="1"/>
    </row>
    <row r="530" spans="4:4" s="4" customFormat="1" ht="15" customHeight="1" x14ac:dyDescent="0.2">
      <c r="D530" s="1"/>
    </row>
    <row r="531" spans="4:4" s="4" customFormat="1" ht="15" customHeight="1" x14ac:dyDescent="0.2">
      <c r="D531" s="1"/>
    </row>
    <row r="532" spans="4:4" s="4" customFormat="1" ht="15" customHeight="1" x14ac:dyDescent="0.2">
      <c r="D532" s="1"/>
    </row>
    <row r="533" spans="4:4" s="4" customFormat="1" ht="15" customHeight="1" x14ac:dyDescent="0.2">
      <c r="D533" s="1"/>
    </row>
    <row r="534" spans="4:4" s="4" customFormat="1" ht="15" customHeight="1" x14ac:dyDescent="0.2">
      <c r="D534" s="1"/>
    </row>
    <row r="535" spans="4:4" s="4" customFormat="1" ht="15" customHeight="1" x14ac:dyDescent="0.2">
      <c r="D535" s="1"/>
    </row>
    <row r="536" spans="4:4" s="4" customFormat="1" ht="15" customHeight="1" x14ac:dyDescent="0.2">
      <c r="D536" s="1"/>
    </row>
    <row r="537" spans="4:4" s="4" customFormat="1" ht="15" customHeight="1" x14ac:dyDescent="0.2">
      <c r="D537" s="1"/>
    </row>
    <row r="538" spans="4:4" s="4" customFormat="1" ht="15" customHeight="1" x14ac:dyDescent="0.2">
      <c r="D538" s="1"/>
    </row>
    <row r="539" spans="4:4" s="4" customFormat="1" ht="15" customHeight="1" x14ac:dyDescent="0.2">
      <c r="D539" s="1"/>
    </row>
    <row r="540" spans="4:4" s="4" customFormat="1" x14ac:dyDescent="0.2">
      <c r="D540" s="1"/>
    </row>
    <row r="541" spans="4:4" s="4" customFormat="1" ht="15" customHeight="1" x14ac:dyDescent="0.2">
      <c r="D541" s="1"/>
    </row>
    <row r="542" spans="4:4" s="4" customFormat="1" ht="15" customHeight="1" x14ac:dyDescent="0.2">
      <c r="D542" s="1"/>
    </row>
    <row r="543" spans="4:4" s="4" customFormat="1" ht="15" customHeight="1" x14ac:dyDescent="0.2">
      <c r="D543" s="1"/>
    </row>
    <row r="544" spans="4:4" s="4" customFormat="1" ht="15" customHeight="1" x14ac:dyDescent="0.2">
      <c r="D544" s="1"/>
    </row>
    <row r="545" spans="4:4" s="4" customFormat="1" ht="15" customHeight="1" x14ac:dyDescent="0.2">
      <c r="D545" s="1"/>
    </row>
    <row r="546" spans="4:4" s="4" customFormat="1" ht="15" customHeight="1" x14ac:dyDescent="0.2">
      <c r="D546" s="1"/>
    </row>
    <row r="547" spans="4:4" s="4" customFormat="1" x14ac:dyDescent="0.2">
      <c r="D547" s="1"/>
    </row>
    <row r="548" spans="4:4" s="4" customFormat="1" x14ac:dyDescent="0.2">
      <c r="D548" s="1"/>
    </row>
    <row r="549" spans="4:4" s="4" customFormat="1" ht="15" customHeight="1" x14ac:dyDescent="0.2">
      <c r="D549" s="1"/>
    </row>
    <row r="550" spans="4:4" s="4" customFormat="1" x14ac:dyDescent="0.2">
      <c r="D550" s="1"/>
    </row>
    <row r="551" spans="4:4" s="4" customFormat="1" x14ac:dyDescent="0.2">
      <c r="D551" s="1"/>
    </row>
    <row r="552" spans="4:4" s="4" customFormat="1" x14ac:dyDescent="0.2">
      <c r="D552" s="1"/>
    </row>
    <row r="553" spans="4:4" s="4" customFormat="1" x14ac:dyDescent="0.2">
      <c r="D553" s="1"/>
    </row>
    <row r="554" spans="4:4" s="4" customFormat="1" ht="15" customHeight="1" x14ac:dyDescent="0.2">
      <c r="D554" s="1"/>
    </row>
    <row r="555" spans="4:4" s="4" customFormat="1" ht="15" customHeight="1" x14ac:dyDescent="0.2">
      <c r="D555" s="1"/>
    </row>
    <row r="556" spans="4:4" s="4" customFormat="1" ht="15" customHeight="1" x14ac:dyDescent="0.2">
      <c r="D556" s="1"/>
    </row>
    <row r="557" spans="4:4" s="4" customFormat="1" ht="15" customHeight="1" x14ac:dyDescent="0.2">
      <c r="D557" s="1"/>
    </row>
    <row r="558" spans="4:4" s="4" customFormat="1" ht="15" customHeight="1" x14ac:dyDescent="0.2">
      <c r="D558" s="1"/>
    </row>
    <row r="559" spans="4:4" s="4" customFormat="1" x14ac:dyDescent="0.2">
      <c r="D559" s="1"/>
    </row>
    <row r="560" spans="4:4" s="4" customFormat="1" x14ac:dyDescent="0.2">
      <c r="D560" s="1"/>
    </row>
    <row r="561" spans="4:4" s="4" customFormat="1" ht="15" customHeight="1" x14ac:dyDescent="0.2">
      <c r="D561" s="1"/>
    </row>
    <row r="562" spans="4:4" s="4" customFormat="1" ht="15" customHeight="1" x14ac:dyDescent="0.2">
      <c r="D562" s="1"/>
    </row>
    <row r="563" spans="4:4" s="4" customFormat="1" ht="15" customHeight="1" x14ac:dyDescent="0.2">
      <c r="D563" s="1"/>
    </row>
    <row r="564" spans="4:4" s="4" customFormat="1" ht="15" customHeight="1" x14ac:dyDescent="0.2">
      <c r="D564" s="1"/>
    </row>
    <row r="565" spans="4:4" s="4" customFormat="1" ht="15" customHeight="1" x14ac:dyDescent="0.2">
      <c r="D565" s="1"/>
    </row>
    <row r="566" spans="4:4" s="4" customFormat="1" ht="15" customHeight="1" x14ac:dyDescent="0.2">
      <c r="D566" s="1"/>
    </row>
    <row r="567" spans="4:4" s="4" customFormat="1" ht="15" customHeight="1" x14ac:dyDescent="0.2">
      <c r="D567" s="1"/>
    </row>
    <row r="568" spans="4:4" s="4" customFormat="1" ht="15" customHeight="1" x14ac:dyDescent="0.2">
      <c r="D568" s="1"/>
    </row>
    <row r="569" spans="4:4" s="4" customFormat="1" ht="15" customHeight="1" x14ac:dyDescent="0.2">
      <c r="D569" s="1"/>
    </row>
    <row r="570" spans="4:4" s="4" customFormat="1" ht="15" customHeight="1" x14ac:dyDescent="0.2">
      <c r="D570" s="1"/>
    </row>
    <row r="571" spans="4:4" s="4" customFormat="1" ht="15" customHeight="1" x14ac:dyDescent="0.2">
      <c r="D571" s="1"/>
    </row>
    <row r="572" spans="4:4" s="4" customFormat="1" ht="15" customHeight="1" x14ac:dyDescent="0.2">
      <c r="D572" s="1"/>
    </row>
    <row r="573" spans="4:4" s="4" customFormat="1" ht="15" customHeight="1" x14ac:dyDescent="0.2">
      <c r="D573" s="1"/>
    </row>
    <row r="574" spans="4:4" s="4" customFormat="1" ht="15" customHeight="1" x14ac:dyDescent="0.2">
      <c r="D574" s="1"/>
    </row>
    <row r="575" spans="4:4" s="4" customFormat="1" ht="15" customHeight="1" x14ac:dyDescent="0.2">
      <c r="D575" s="1"/>
    </row>
    <row r="576" spans="4:4" s="4" customFormat="1" ht="15" customHeight="1" x14ac:dyDescent="0.2">
      <c r="D576" s="1"/>
    </row>
    <row r="577" spans="4:4" s="4" customFormat="1" ht="15" customHeight="1" x14ac:dyDescent="0.2">
      <c r="D577" s="1"/>
    </row>
    <row r="578" spans="4:4" s="4" customFormat="1" ht="15" customHeight="1" x14ac:dyDescent="0.2">
      <c r="D578" s="1"/>
    </row>
    <row r="579" spans="4:4" s="4" customFormat="1" ht="15" customHeight="1" x14ac:dyDescent="0.2">
      <c r="D579" s="1"/>
    </row>
    <row r="580" spans="4:4" s="4" customFormat="1" ht="15" customHeight="1" x14ac:dyDescent="0.2">
      <c r="D580" s="1"/>
    </row>
    <row r="581" spans="4:4" s="4" customFormat="1" ht="15" customHeight="1" x14ac:dyDescent="0.2">
      <c r="D581" s="1"/>
    </row>
    <row r="582" spans="4:4" s="4" customFormat="1" ht="15" customHeight="1" x14ac:dyDescent="0.2">
      <c r="D582" s="1"/>
    </row>
    <row r="583" spans="4:4" s="4" customFormat="1" ht="15" customHeight="1" x14ac:dyDescent="0.2">
      <c r="D583" s="1"/>
    </row>
    <row r="584" spans="4:4" s="4" customFormat="1" ht="15" customHeight="1" x14ac:dyDescent="0.2">
      <c r="D584" s="1"/>
    </row>
    <row r="585" spans="4:4" s="4" customFormat="1" ht="15" customHeight="1" x14ac:dyDescent="0.2">
      <c r="D585" s="1"/>
    </row>
    <row r="586" spans="4:4" s="4" customFormat="1" ht="15" customHeight="1" x14ac:dyDescent="0.2">
      <c r="D586" s="1"/>
    </row>
    <row r="587" spans="4:4" s="4" customFormat="1" ht="15" customHeight="1" x14ac:dyDescent="0.2">
      <c r="D587" s="1"/>
    </row>
    <row r="588" spans="4:4" s="4" customFormat="1" ht="15" customHeight="1" x14ac:dyDescent="0.2">
      <c r="D588" s="1"/>
    </row>
    <row r="589" spans="4:4" s="4" customFormat="1" ht="15" customHeight="1" x14ac:dyDescent="0.2">
      <c r="D589" s="1"/>
    </row>
    <row r="590" spans="4:4" s="4" customFormat="1" ht="15" customHeight="1" x14ac:dyDescent="0.2">
      <c r="D590" s="1"/>
    </row>
    <row r="591" spans="4:4" s="4" customFormat="1" ht="15" customHeight="1" x14ac:dyDescent="0.2">
      <c r="D591" s="1"/>
    </row>
    <row r="592" spans="4:4" s="4" customFormat="1" ht="15" customHeight="1" x14ac:dyDescent="0.2">
      <c r="D592" s="1"/>
    </row>
    <row r="593" spans="4:4" s="4" customFormat="1" ht="15" customHeight="1" x14ac:dyDescent="0.2">
      <c r="D593" s="1"/>
    </row>
    <row r="594" spans="4:4" s="4" customFormat="1" ht="15" customHeight="1" x14ac:dyDescent="0.2">
      <c r="D594" s="1"/>
    </row>
    <row r="595" spans="4:4" s="4" customFormat="1" ht="15" customHeight="1" x14ac:dyDescent="0.2">
      <c r="D595" s="1"/>
    </row>
    <row r="596" spans="4:4" s="4" customFormat="1" ht="15" customHeight="1" x14ac:dyDescent="0.2">
      <c r="D596" s="1"/>
    </row>
    <row r="597" spans="4:4" s="4" customFormat="1" ht="15" customHeight="1" x14ac:dyDescent="0.2">
      <c r="D597" s="1"/>
    </row>
    <row r="598" spans="4:4" s="4" customFormat="1" ht="15" customHeight="1" x14ac:dyDescent="0.2">
      <c r="D598" s="1"/>
    </row>
    <row r="599" spans="4:4" s="4" customFormat="1" x14ac:dyDescent="0.2">
      <c r="D599" s="1"/>
    </row>
    <row r="600" spans="4:4" s="4" customFormat="1" ht="15" customHeight="1" x14ac:dyDescent="0.2">
      <c r="D600" s="1"/>
    </row>
    <row r="601" spans="4:4" s="4" customFormat="1" ht="15" customHeight="1" x14ac:dyDescent="0.2">
      <c r="D601" s="1"/>
    </row>
    <row r="602" spans="4:4" s="4" customFormat="1" ht="15" customHeight="1" x14ac:dyDescent="0.2">
      <c r="D602" s="1"/>
    </row>
    <row r="603" spans="4:4" s="4" customFormat="1" ht="15" customHeight="1" x14ac:dyDescent="0.2">
      <c r="D603" s="1"/>
    </row>
    <row r="604" spans="4:4" s="4" customFormat="1" ht="15" customHeight="1" x14ac:dyDescent="0.2">
      <c r="D604" s="1"/>
    </row>
    <row r="605" spans="4:4" s="4" customFormat="1" ht="15" customHeight="1" x14ac:dyDescent="0.2">
      <c r="D605" s="1"/>
    </row>
    <row r="606" spans="4:4" s="4" customFormat="1" ht="15" customHeight="1" x14ac:dyDescent="0.2">
      <c r="D606" s="1"/>
    </row>
    <row r="607" spans="4:4" s="4" customFormat="1" ht="15" customHeight="1" x14ac:dyDescent="0.2">
      <c r="D607" s="1"/>
    </row>
    <row r="608" spans="4:4" s="4" customFormat="1" ht="15" customHeight="1" x14ac:dyDescent="0.2">
      <c r="D608" s="1"/>
    </row>
    <row r="609" spans="4:4" s="4" customFormat="1" ht="15" customHeight="1" x14ac:dyDescent="0.2">
      <c r="D609" s="1"/>
    </row>
    <row r="610" spans="4:4" s="4" customFormat="1" ht="15" customHeight="1" x14ac:dyDescent="0.2">
      <c r="D610" s="1"/>
    </row>
    <row r="611" spans="4:4" s="4" customFormat="1" ht="15" customHeight="1" x14ac:dyDescent="0.2">
      <c r="D611" s="1"/>
    </row>
    <row r="612" spans="4:4" s="4" customFormat="1" ht="15" customHeight="1" x14ac:dyDescent="0.2">
      <c r="D612" s="1"/>
    </row>
    <row r="613" spans="4:4" s="4" customFormat="1" ht="15" customHeight="1" x14ac:dyDescent="0.2">
      <c r="D613" s="1"/>
    </row>
    <row r="614" spans="4:4" s="4" customFormat="1" ht="15" customHeight="1" x14ac:dyDescent="0.2">
      <c r="D614" s="1"/>
    </row>
    <row r="615" spans="4:4" s="4" customFormat="1" ht="15" customHeight="1" x14ac:dyDescent="0.2">
      <c r="D615" s="1"/>
    </row>
    <row r="616" spans="4:4" s="4" customFormat="1" ht="15" customHeight="1" x14ac:dyDescent="0.2">
      <c r="D616" s="1"/>
    </row>
    <row r="617" spans="4:4" s="4" customFormat="1" ht="15" customHeight="1" x14ac:dyDescent="0.2">
      <c r="D617" s="1"/>
    </row>
    <row r="618" spans="4:4" s="4" customFormat="1" ht="15" customHeight="1" x14ac:dyDescent="0.2">
      <c r="D618" s="1"/>
    </row>
    <row r="619" spans="4:4" s="4" customFormat="1" ht="15" customHeight="1" x14ac:dyDescent="0.2">
      <c r="D619" s="1"/>
    </row>
    <row r="620" spans="4:4" s="4" customFormat="1" ht="15" customHeight="1" x14ac:dyDescent="0.2">
      <c r="D620" s="1"/>
    </row>
    <row r="621" spans="4:4" s="4" customFormat="1" ht="15" customHeight="1" x14ac:dyDescent="0.2">
      <c r="D621" s="1"/>
    </row>
    <row r="622" spans="4:4" s="4" customFormat="1" ht="15" customHeight="1" x14ac:dyDescent="0.2">
      <c r="D622" s="1"/>
    </row>
    <row r="623" spans="4:4" s="4" customFormat="1" ht="15" customHeight="1" x14ac:dyDescent="0.2">
      <c r="D623" s="1"/>
    </row>
    <row r="624" spans="4:4" s="4" customFormat="1" ht="15" customHeight="1" x14ac:dyDescent="0.2">
      <c r="D624" s="1"/>
    </row>
    <row r="625" spans="4:4" s="4" customFormat="1" ht="15" customHeight="1" x14ac:dyDescent="0.2">
      <c r="D625" s="1"/>
    </row>
    <row r="626" spans="4:4" s="4" customFormat="1" ht="15" customHeight="1" x14ac:dyDescent="0.2">
      <c r="D626" s="1"/>
    </row>
    <row r="627" spans="4:4" s="4" customFormat="1" ht="15" customHeight="1" x14ac:dyDescent="0.2">
      <c r="D627" s="1"/>
    </row>
    <row r="628" spans="4:4" s="4" customFormat="1" ht="15" customHeight="1" x14ac:dyDescent="0.2">
      <c r="D628" s="1"/>
    </row>
    <row r="629" spans="4:4" s="4" customFormat="1" ht="15" customHeight="1" x14ac:dyDescent="0.2">
      <c r="D629" s="1"/>
    </row>
    <row r="630" spans="4:4" s="4" customFormat="1" ht="15" customHeight="1" x14ac:dyDescent="0.2">
      <c r="D630" s="1"/>
    </row>
    <row r="631" spans="4:4" s="4" customFormat="1" ht="15" customHeight="1" x14ac:dyDescent="0.2">
      <c r="D631" s="1"/>
    </row>
    <row r="632" spans="4:4" s="4" customFormat="1" ht="15" customHeight="1" x14ac:dyDescent="0.2">
      <c r="D632" s="1"/>
    </row>
    <row r="633" spans="4:4" s="4" customFormat="1" ht="15" customHeight="1" x14ac:dyDescent="0.2">
      <c r="D633" s="1"/>
    </row>
    <row r="634" spans="4:4" s="4" customFormat="1" ht="15" customHeight="1" x14ac:dyDescent="0.2">
      <c r="D634" s="1"/>
    </row>
    <row r="635" spans="4:4" s="4" customFormat="1" ht="15" customHeight="1" x14ac:dyDescent="0.2">
      <c r="D635" s="1"/>
    </row>
    <row r="636" spans="4:4" s="4" customFormat="1" ht="15" customHeight="1" x14ac:dyDescent="0.2">
      <c r="D636" s="1"/>
    </row>
    <row r="637" spans="4:4" s="4" customFormat="1" ht="15" customHeight="1" x14ac:dyDescent="0.2">
      <c r="D637" s="1"/>
    </row>
    <row r="638" spans="4:4" s="4" customFormat="1" ht="15" customHeight="1" x14ac:dyDescent="0.2">
      <c r="D638" s="1"/>
    </row>
    <row r="639" spans="4:4" s="4" customFormat="1" ht="15" customHeight="1" x14ac:dyDescent="0.2">
      <c r="D639" s="1"/>
    </row>
    <row r="640" spans="4:4" s="4" customFormat="1" ht="15" customHeight="1" x14ac:dyDescent="0.2">
      <c r="D640" s="1"/>
    </row>
    <row r="641" spans="4:4" s="4" customFormat="1" ht="15" customHeight="1" x14ac:dyDescent="0.2">
      <c r="D641" s="1"/>
    </row>
    <row r="642" spans="4:4" s="4" customFormat="1" ht="15" customHeight="1" x14ac:dyDescent="0.2">
      <c r="D642" s="1"/>
    </row>
    <row r="643" spans="4:4" s="4" customFormat="1" ht="15" customHeight="1" x14ac:dyDescent="0.2">
      <c r="D643" s="1"/>
    </row>
    <row r="644" spans="4:4" s="4" customFormat="1" ht="15" customHeight="1" x14ac:dyDescent="0.2">
      <c r="D644" s="1"/>
    </row>
    <row r="645" spans="4:4" s="4" customFormat="1" x14ac:dyDescent="0.2">
      <c r="D645" s="1"/>
    </row>
    <row r="646" spans="4:4" s="4" customFormat="1" ht="15" customHeight="1" x14ac:dyDescent="0.2">
      <c r="D646" s="1"/>
    </row>
    <row r="647" spans="4:4" s="4" customFormat="1" ht="15" customHeight="1" x14ac:dyDescent="0.2">
      <c r="D647" s="1"/>
    </row>
    <row r="648" spans="4:4" s="4" customFormat="1" ht="15" customHeight="1" x14ac:dyDescent="0.2">
      <c r="D648" s="1"/>
    </row>
    <row r="649" spans="4:4" s="4" customFormat="1" ht="15" customHeight="1" x14ac:dyDescent="0.2">
      <c r="D649" s="1"/>
    </row>
    <row r="650" spans="4:4" s="4" customFormat="1" ht="15" customHeight="1" x14ac:dyDescent="0.2">
      <c r="D650" s="1"/>
    </row>
    <row r="651" spans="4:4" s="4" customFormat="1" ht="15" customHeight="1" x14ac:dyDescent="0.2">
      <c r="D651" s="1"/>
    </row>
    <row r="652" spans="4:4" s="4" customFormat="1" ht="15" customHeight="1" x14ac:dyDescent="0.2">
      <c r="D652" s="1"/>
    </row>
    <row r="653" spans="4:4" s="4" customFormat="1" ht="15" customHeight="1" x14ac:dyDescent="0.2">
      <c r="D653" s="1"/>
    </row>
    <row r="654" spans="4:4" s="4" customFormat="1" ht="15" customHeight="1" x14ac:dyDescent="0.2">
      <c r="D654" s="1"/>
    </row>
    <row r="655" spans="4:4" s="4" customFormat="1" ht="15" customHeight="1" x14ac:dyDescent="0.2">
      <c r="D655" s="1"/>
    </row>
    <row r="656" spans="4:4" s="4" customFormat="1" ht="15" customHeight="1" x14ac:dyDescent="0.2">
      <c r="D656" s="1"/>
    </row>
    <row r="657" spans="4:4" s="4" customFormat="1" ht="15" customHeight="1" x14ac:dyDescent="0.2">
      <c r="D657" s="1"/>
    </row>
    <row r="658" spans="4:4" s="4" customFormat="1" ht="15" customHeight="1" x14ac:dyDescent="0.2">
      <c r="D658" s="1"/>
    </row>
    <row r="659" spans="4:4" s="4" customFormat="1" ht="15" customHeight="1" x14ac:dyDescent="0.2">
      <c r="D659" s="1"/>
    </row>
    <row r="660" spans="4:4" s="4" customFormat="1" ht="15" customHeight="1" x14ac:dyDescent="0.2">
      <c r="D660" s="1"/>
    </row>
    <row r="661" spans="4:4" s="4" customFormat="1" ht="15" customHeight="1" x14ac:dyDescent="0.2">
      <c r="D661" s="1"/>
    </row>
    <row r="662" spans="4:4" s="4" customFormat="1" ht="15" customHeight="1" x14ac:dyDescent="0.2">
      <c r="D662" s="1"/>
    </row>
    <row r="663" spans="4:4" s="4" customFormat="1" ht="15" customHeight="1" x14ac:dyDescent="0.2">
      <c r="D663" s="1"/>
    </row>
    <row r="664" spans="4:4" s="4" customFormat="1" ht="15" customHeight="1" x14ac:dyDescent="0.2">
      <c r="D664" s="1"/>
    </row>
    <row r="665" spans="4:4" s="4" customFormat="1" ht="15" customHeight="1" x14ac:dyDescent="0.2">
      <c r="D665" s="1"/>
    </row>
    <row r="666" spans="4:4" s="4" customFormat="1" ht="15" customHeight="1" x14ac:dyDescent="0.2">
      <c r="D666" s="1"/>
    </row>
    <row r="667" spans="4:4" s="4" customFormat="1" ht="15" customHeight="1" x14ac:dyDescent="0.2">
      <c r="D667" s="1"/>
    </row>
    <row r="668" spans="4:4" s="4" customFormat="1" ht="15" customHeight="1" x14ac:dyDescent="0.2">
      <c r="D668" s="1"/>
    </row>
    <row r="669" spans="4:4" s="4" customFormat="1" ht="15" customHeight="1" x14ac:dyDescent="0.2">
      <c r="D669" s="1"/>
    </row>
    <row r="670" spans="4:4" s="4" customFormat="1" x14ac:dyDescent="0.2">
      <c r="D670" s="1"/>
    </row>
    <row r="671" spans="4:4" s="4" customFormat="1" ht="15" customHeight="1" x14ac:dyDescent="0.2">
      <c r="D671" s="1"/>
    </row>
    <row r="672" spans="4:4" s="4" customFormat="1" ht="15" customHeight="1" x14ac:dyDescent="0.2">
      <c r="D672" s="1"/>
    </row>
    <row r="673" spans="4:4" s="4" customFormat="1" ht="15" customHeight="1" x14ac:dyDescent="0.2">
      <c r="D673" s="1"/>
    </row>
    <row r="674" spans="4:4" s="4" customFormat="1" ht="15" customHeight="1" x14ac:dyDescent="0.2">
      <c r="D674" s="1"/>
    </row>
    <row r="675" spans="4:4" s="4" customFormat="1" ht="15" customHeight="1" x14ac:dyDescent="0.2">
      <c r="D675" s="1"/>
    </row>
    <row r="676" spans="4:4" s="4" customFormat="1" ht="15" customHeight="1" x14ac:dyDescent="0.2">
      <c r="D676" s="1"/>
    </row>
    <row r="677" spans="4:4" s="4" customFormat="1" ht="15" customHeight="1" x14ac:dyDescent="0.2">
      <c r="D677" s="1"/>
    </row>
    <row r="678" spans="4:4" s="4" customFormat="1" ht="15" customHeight="1" x14ac:dyDescent="0.2">
      <c r="D678" s="1"/>
    </row>
    <row r="679" spans="4:4" s="4" customFormat="1" ht="15" customHeight="1" x14ac:dyDescent="0.2">
      <c r="D679" s="1"/>
    </row>
    <row r="680" spans="4:4" s="4" customFormat="1" ht="15" customHeight="1" x14ac:dyDescent="0.2">
      <c r="D680" s="1"/>
    </row>
    <row r="681" spans="4:4" s="4" customFormat="1" ht="15" customHeight="1" x14ac:dyDescent="0.2">
      <c r="D681" s="1"/>
    </row>
    <row r="682" spans="4:4" s="4" customFormat="1" ht="15" customHeight="1" x14ac:dyDescent="0.2">
      <c r="D682" s="1"/>
    </row>
    <row r="683" spans="4:4" s="4" customFormat="1" ht="15" customHeight="1" x14ac:dyDescent="0.2">
      <c r="D683" s="1"/>
    </row>
    <row r="684" spans="4:4" s="4" customFormat="1" ht="15" customHeight="1" x14ac:dyDescent="0.2">
      <c r="D684" s="1"/>
    </row>
    <row r="685" spans="4:4" s="4" customFormat="1" ht="15" customHeight="1" x14ac:dyDescent="0.2">
      <c r="D685" s="1"/>
    </row>
    <row r="686" spans="4:4" s="4" customFormat="1" ht="15" customHeight="1" x14ac:dyDescent="0.2">
      <c r="D686" s="1"/>
    </row>
    <row r="687" spans="4:4" s="4" customFormat="1" ht="15" customHeight="1" x14ac:dyDescent="0.2">
      <c r="D687" s="1"/>
    </row>
    <row r="688" spans="4:4" s="4" customFormat="1" ht="15" customHeight="1" x14ac:dyDescent="0.2">
      <c r="D688" s="1"/>
    </row>
    <row r="689" spans="4:4" s="4" customFormat="1" ht="15" customHeight="1" x14ac:dyDescent="0.2">
      <c r="D689" s="1"/>
    </row>
    <row r="690" spans="4:4" s="4" customFormat="1" ht="15" customHeight="1" x14ac:dyDescent="0.2">
      <c r="D690" s="1"/>
    </row>
    <row r="691" spans="4:4" s="4" customFormat="1" ht="15" customHeight="1" x14ac:dyDescent="0.2">
      <c r="D691" s="1"/>
    </row>
    <row r="692" spans="4:4" s="4" customFormat="1" ht="15" customHeight="1" x14ac:dyDescent="0.2">
      <c r="D692" s="1"/>
    </row>
    <row r="693" spans="4:4" s="4" customFormat="1" ht="15" customHeight="1" x14ac:dyDescent="0.2">
      <c r="D693" s="1"/>
    </row>
    <row r="694" spans="4:4" s="4" customFormat="1" ht="15" customHeight="1" x14ac:dyDescent="0.2">
      <c r="D694" s="1"/>
    </row>
    <row r="695" spans="4:4" s="4" customFormat="1" ht="15" customHeight="1" x14ac:dyDescent="0.2">
      <c r="D695" s="1"/>
    </row>
    <row r="696" spans="4:4" s="4" customFormat="1" ht="15" customHeight="1" x14ac:dyDescent="0.2">
      <c r="D696" s="1"/>
    </row>
    <row r="697" spans="4:4" s="4" customFormat="1" ht="15" customHeight="1" x14ac:dyDescent="0.2">
      <c r="D697" s="1"/>
    </row>
    <row r="698" spans="4:4" s="4" customFormat="1" ht="15" customHeight="1" x14ac:dyDescent="0.2">
      <c r="D698" s="1"/>
    </row>
    <row r="699" spans="4:4" s="4" customFormat="1" ht="15" customHeight="1" x14ac:dyDescent="0.2">
      <c r="D699" s="1"/>
    </row>
    <row r="700" spans="4:4" s="4" customFormat="1" ht="15" customHeight="1" x14ac:dyDescent="0.2">
      <c r="D700" s="1"/>
    </row>
    <row r="701" spans="4:4" s="4" customFormat="1" ht="15" customHeight="1" x14ac:dyDescent="0.2">
      <c r="D701" s="1"/>
    </row>
    <row r="702" spans="4:4" s="4" customFormat="1" ht="15" customHeight="1" x14ac:dyDescent="0.2">
      <c r="D702" s="1"/>
    </row>
    <row r="703" spans="4:4" s="4" customFormat="1" ht="15" customHeight="1" x14ac:dyDescent="0.2">
      <c r="D703" s="1"/>
    </row>
    <row r="704" spans="4:4" s="4" customFormat="1" ht="15" customHeight="1" x14ac:dyDescent="0.2">
      <c r="D704" s="1"/>
    </row>
    <row r="705" spans="4:4" s="4" customFormat="1" ht="15" customHeight="1" x14ac:dyDescent="0.2">
      <c r="D705" s="1"/>
    </row>
    <row r="706" spans="4:4" s="4" customFormat="1" ht="15" customHeight="1" x14ac:dyDescent="0.2">
      <c r="D706" s="1"/>
    </row>
    <row r="707" spans="4:4" s="4" customFormat="1" ht="15" customHeight="1" x14ac:dyDescent="0.2">
      <c r="D707" s="1"/>
    </row>
    <row r="708" spans="4:4" s="4" customFormat="1" ht="15" customHeight="1" x14ac:dyDescent="0.2">
      <c r="D708" s="1"/>
    </row>
    <row r="709" spans="4:4" s="4" customFormat="1" ht="15" customHeight="1" x14ac:dyDescent="0.2">
      <c r="D709" s="1"/>
    </row>
    <row r="710" spans="4:4" s="4" customFormat="1" ht="15" customHeight="1" x14ac:dyDescent="0.2">
      <c r="D710" s="1"/>
    </row>
    <row r="711" spans="4:4" s="4" customFormat="1" ht="15" customHeight="1" x14ac:dyDescent="0.2">
      <c r="D711" s="1"/>
    </row>
    <row r="712" spans="4:4" s="4" customFormat="1" ht="15" customHeight="1" x14ac:dyDescent="0.2">
      <c r="D712" s="1"/>
    </row>
    <row r="713" spans="4:4" s="4" customFormat="1" ht="15" customHeight="1" x14ac:dyDescent="0.2">
      <c r="D713" s="1"/>
    </row>
    <row r="714" spans="4:4" s="4" customFormat="1" ht="15" customHeight="1" x14ac:dyDescent="0.2">
      <c r="D714" s="1"/>
    </row>
    <row r="715" spans="4:4" s="4" customFormat="1" ht="15" customHeight="1" x14ac:dyDescent="0.2">
      <c r="D715" s="1"/>
    </row>
    <row r="716" spans="4:4" s="4" customFormat="1" ht="15" customHeight="1" x14ac:dyDescent="0.2">
      <c r="D716" s="1"/>
    </row>
    <row r="717" spans="4:4" s="4" customFormat="1" ht="15" customHeight="1" x14ac:dyDescent="0.2">
      <c r="D717" s="1"/>
    </row>
    <row r="718" spans="4:4" s="4" customFormat="1" ht="15" customHeight="1" x14ac:dyDescent="0.2">
      <c r="D718" s="1"/>
    </row>
    <row r="719" spans="4:4" s="4" customFormat="1" ht="15" customHeight="1" x14ac:dyDescent="0.2">
      <c r="D719" s="1"/>
    </row>
    <row r="720" spans="4:4" s="4" customFormat="1" ht="15" customHeight="1" x14ac:dyDescent="0.2">
      <c r="D720" s="1"/>
    </row>
    <row r="721" spans="4:4" s="4" customFormat="1" ht="15" customHeight="1" x14ac:dyDescent="0.2">
      <c r="D721" s="1"/>
    </row>
    <row r="722" spans="4:4" s="4" customFormat="1" ht="15" customHeight="1" x14ac:dyDescent="0.2">
      <c r="D722" s="1"/>
    </row>
    <row r="723" spans="4:4" s="4" customFormat="1" ht="15" customHeight="1" x14ac:dyDescent="0.2">
      <c r="D723" s="1"/>
    </row>
    <row r="724" spans="4:4" s="4" customFormat="1" ht="15" customHeight="1" x14ac:dyDescent="0.2">
      <c r="D724" s="1"/>
    </row>
    <row r="725" spans="4:4" s="4" customFormat="1" ht="15" customHeight="1" x14ac:dyDescent="0.2">
      <c r="D725" s="1"/>
    </row>
    <row r="726" spans="4:4" s="4" customFormat="1" ht="15" customHeight="1" x14ac:dyDescent="0.2">
      <c r="D726" s="1"/>
    </row>
    <row r="727" spans="4:4" s="4" customFormat="1" ht="15" customHeight="1" x14ac:dyDescent="0.2">
      <c r="D727" s="1"/>
    </row>
    <row r="728" spans="4:4" s="4" customFormat="1" ht="15" customHeight="1" x14ac:dyDescent="0.2">
      <c r="D728" s="1"/>
    </row>
    <row r="729" spans="4:4" s="4" customFormat="1" ht="15" customHeight="1" x14ac:dyDescent="0.2">
      <c r="D729" s="1"/>
    </row>
    <row r="730" spans="4:4" s="4" customFormat="1" ht="15" customHeight="1" x14ac:dyDescent="0.2">
      <c r="D730" s="1"/>
    </row>
    <row r="731" spans="4:4" s="4" customFormat="1" ht="15" customHeight="1" x14ac:dyDescent="0.2">
      <c r="D731" s="1"/>
    </row>
    <row r="732" spans="4:4" s="4" customFormat="1" ht="15" customHeight="1" x14ac:dyDescent="0.2">
      <c r="D732" s="1"/>
    </row>
    <row r="733" spans="4:4" s="4" customFormat="1" ht="15" customHeight="1" x14ac:dyDescent="0.2">
      <c r="D733" s="1"/>
    </row>
    <row r="734" spans="4:4" s="4" customFormat="1" ht="15" customHeight="1" x14ac:dyDescent="0.2">
      <c r="D734" s="1"/>
    </row>
    <row r="735" spans="4:4" s="4" customFormat="1" ht="15" customHeight="1" x14ac:dyDescent="0.2">
      <c r="D735" s="1"/>
    </row>
    <row r="736" spans="4:4" s="4" customFormat="1" ht="15" customHeight="1" x14ac:dyDescent="0.2">
      <c r="D736" s="1"/>
    </row>
    <row r="737" spans="4:4" s="4" customFormat="1" ht="15" customHeight="1" x14ac:dyDescent="0.2">
      <c r="D737" s="1"/>
    </row>
    <row r="738" spans="4:4" s="4" customFormat="1" ht="15" customHeight="1" x14ac:dyDescent="0.2">
      <c r="D738" s="1"/>
    </row>
    <row r="739" spans="4:4" s="4" customFormat="1" ht="15" customHeight="1" x14ac:dyDescent="0.2">
      <c r="D739" s="1"/>
    </row>
    <row r="740" spans="4:4" s="4" customFormat="1" ht="15" customHeight="1" x14ac:dyDescent="0.2">
      <c r="D740" s="1"/>
    </row>
    <row r="741" spans="4:4" s="4" customFormat="1" ht="15" customHeight="1" x14ac:dyDescent="0.2">
      <c r="D741" s="1"/>
    </row>
    <row r="742" spans="4:4" s="4" customFormat="1" ht="15" customHeight="1" x14ac:dyDescent="0.2">
      <c r="D742" s="1"/>
    </row>
    <row r="743" spans="4:4" s="4" customFormat="1" ht="15" customHeight="1" x14ac:dyDescent="0.2">
      <c r="D743" s="1"/>
    </row>
    <row r="744" spans="4:4" s="4" customFormat="1" ht="15" customHeight="1" x14ac:dyDescent="0.2">
      <c r="D744" s="1"/>
    </row>
    <row r="745" spans="4:4" s="4" customFormat="1" ht="15" customHeight="1" x14ac:dyDescent="0.2">
      <c r="D745" s="1"/>
    </row>
    <row r="746" spans="4:4" s="4" customFormat="1" ht="15" customHeight="1" x14ac:dyDescent="0.2">
      <c r="D746" s="1"/>
    </row>
    <row r="747" spans="4:4" s="4" customFormat="1" ht="15" customHeight="1" x14ac:dyDescent="0.2">
      <c r="D747" s="1"/>
    </row>
    <row r="748" spans="4:4" s="4" customFormat="1" ht="15" customHeight="1" x14ac:dyDescent="0.2">
      <c r="D748" s="1"/>
    </row>
    <row r="749" spans="4:4" s="4" customFormat="1" ht="15" customHeight="1" x14ac:dyDescent="0.2">
      <c r="D749" s="1"/>
    </row>
    <row r="750" spans="4:4" s="4" customFormat="1" ht="15" customHeight="1" x14ac:dyDescent="0.2">
      <c r="D750" s="1"/>
    </row>
    <row r="751" spans="4:4" s="4" customFormat="1" ht="15" customHeight="1" x14ac:dyDescent="0.2">
      <c r="D751" s="1"/>
    </row>
    <row r="752" spans="4:4" s="4" customFormat="1" ht="15" customHeight="1" x14ac:dyDescent="0.2">
      <c r="D752" s="1"/>
    </row>
    <row r="753" spans="4:4" s="4" customFormat="1" ht="15" customHeight="1" x14ac:dyDescent="0.2">
      <c r="D753" s="1"/>
    </row>
    <row r="754" spans="4:4" s="4" customFormat="1" ht="15" customHeight="1" x14ac:dyDescent="0.2">
      <c r="D754" s="1"/>
    </row>
    <row r="755" spans="4:4" s="4" customFormat="1" ht="15" customHeight="1" x14ac:dyDescent="0.2">
      <c r="D755" s="1"/>
    </row>
    <row r="756" spans="4:4" s="4" customFormat="1" ht="15" customHeight="1" x14ac:dyDescent="0.2">
      <c r="D756" s="1"/>
    </row>
    <row r="757" spans="4:4" s="4" customFormat="1" ht="15" customHeight="1" x14ac:dyDescent="0.2">
      <c r="D757" s="1"/>
    </row>
    <row r="758" spans="4:4" s="4" customFormat="1" ht="15" customHeight="1" x14ac:dyDescent="0.2">
      <c r="D758" s="1"/>
    </row>
    <row r="759" spans="4:4" s="4" customFormat="1" ht="15" customHeight="1" x14ac:dyDescent="0.2">
      <c r="D759" s="1"/>
    </row>
    <row r="760" spans="4:4" s="4" customFormat="1" ht="15" customHeight="1" x14ac:dyDescent="0.2">
      <c r="D760" s="1"/>
    </row>
    <row r="761" spans="4:4" s="4" customFormat="1" ht="15" customHeight="1" x14ac:dyDescent="0.2">
      <c r="D761" s="1"/>
    </row>
    <row r="762" spans="4:4" s="4" customFormat="1" ht="15" customHeight="1" x14ac:dyDescent="0.2">
      <c r="D762" s="1"/>
    </row>
    <row r="763" spans="4:4" s="4" customFormat="1" ht="15" customHeight="1" x14ac:dyDescent="0.2">
      <c r="D763" s="1"/>
    </row>
    <row r="764" spans="4:4" s="4" customFormat="1" ht="15" customHeight="1" x14ac:dyDescent="0.2">
      <c r="D764" s="1"/>
    </row>
    <row r="765" spans="4:4" s="4" customFormat="1" ht="15" customHeight="1" x14ac:dyDescent="0.2">
      <c r="D765" s="1"/>
    </row>
    <row r="766" spans="4:4" s="4" customFormat="1" x14ac:dyDescent="0.2">
      <c r="D766" s="1"/>
    </row>
    <row r="767" spans="4:4" s="4" customFormat="1" ht="15" customHeight="1" x14ac:dyDescent="0.2">
      <c r="D767" s="1"/>
    </row>
    <row r="768" spans="4:4" s="4" customFormat="1" ht="15" customHeight="1" x14ac:dyDescent="0.2">
      <c r="D768" s="1"/>
    </row>
    <row r="769" spans="4:4" s="4" customFormat="1" ht="15" customHeight="1" x14ac:dyDescent="0.2">
      <c r="D769" s="1"/>
    </row>
    <row r="770" spans="4:4" s="4" customFormat="1" ht="15" customHeight="1" x14ac:dyDescent="0.2">
      <c r="D770" s="1"/>
    </row>
    <row r="771" spans="4:4" s="4" customFormat="1" ht="15" customHeight="1" x14ac:dyDescent="0.2">
      <c r="D771" s="1"/>
    </row>
    <row r="772" spans="4:4" s="4" customFormat="1" ht="15" customHeight="1" x14ac:dyDescent="0.2">
      <c r="D772" s="1"/>
    </row>
    <row r="773" spans="4:4" s="4" customFormat="1" x14ac:dyDescent="0.2">
      <c r="D773" s="1"/>
    </row>
    <row r="774" spans="4:4" s="4" customFormat="1" ht="15" customHeight="1" x14ac:dyDescent="0.2">
      <c r="D774" s="1"/>
    </row>
    <row r="775" spans="4:4" s="4" customFormat="1" ht="15" customHeight="1" x14ac:dyDescent="0.2">
      <c r="D775" s="1"/>
    </row>
    <row r="776" spans="4:4" s="4" customFormat="1" ht="15" customHeight="1" x14ac:dyDescent="0.2">
      <c r="D776" s="1"/>
    </row>
    <row r="777" spans="4:4" s="4" customFormat="1" ht="15" customHeight="1" x14ac:dyDescent="0.2">
      <c r="D777" s="1"/>
    </row>
    <row r="778" spans="4:4" s="4" customFormat="1" ht="15" customHeight="1" x14ac:dyDescent="0.2">
      <c r="D778" s="1"/>
    </row>
    <row r="779" spans="4:4" s="4" customFormat="1" ht="15" customHeight="1" x14ac:dyDescent="0.2">
      <c r="D779" s="1"/>
    </row>
    <row r="780" spans="4:4" s="4" customFormat="1" ht="15" customHeight="1" x14ac:dyDescent="0.2">
      <c r="D780" s="1"/>
    </row>
    <row r="781" spans="4:4" s="4" customFormat="1" ht="15" customHeight="1" x14ac:dyDescent="0.2">
      <c r="D781" s="1"/>
    </row>
    <row r="782" spans="4:4" s="4" customFormat="1" ht="15" customHeight="1" x14ac:dyDescent="0.2">
      <c r="D782" s="1"/>
    </row>
    <row r="783" spans="4:4" s="4" customFormat="1" ht="15" customHeight="1" x14ac:dyDescent="0.2">
      <c r="D783" s="1"/>
    </row>
    <row r="784" spans="4:4" s="4" customFormat="1" ht="15" customHeight="1" x14ac:dyDescent="0.2">
      <c r="D784" s="1"/>
    </row>
    <row r="785" spans="4:4" s="4" customFormat="1" ht="15" customHeight="1" x14ac:dyDescent="0.2">
      <c r="D785" s="1"/>
    </row>
    <row r="786" spans="4:4" s="4" customFormat="1" ht="15" customHeight="1" x14ac:dyDescent="0.2">
      <c r="D786" s="1"/>
    </row>
    <row r="787" spans="4:4" s="4" customFormat="1" ht="15" customHeight="1" x14ac:dyDescent="0.2">
      <c r="D787" s="1"/>
    </row>
    <row r="788" spans="4:4" s="4" customFormat="1" ht="15" customHeight="1" x14ac:dyDescent="0.2">
      <c r="D788" s="1"/>
    </row>
    <row r="789" spans="4:4" s="4" customFormat="1" ht="15" customHeight="1" x14ac:dyDescent="0.2">
      <c r="D789" s="1"/>
    </row>
    <row r="790" spans="4:4" s="4" customFormat="1" ht="15" customHeight="1" x14ac:dyDescent="0.2">
      <c r="D790" s="1"/>
    </row>
    <row r="791" spans="4:4" s="4" customFormat="1" ht="15" customHeight="1" x14ac:dyDescent="0.2">
      <c r="D791" s="1"/>
    </row>
    <row r="792" spans="4:4" s="4" customFormat="1" ht="15" customHeight="1" x14ac:dyDescent="0.2">
      <c r="D792" s="1"/>
    </row>
    <row r="793" spans="4:4" s="4" customFormat="1" ht="15" customHeight="1" x14ac:dyDescent="0.2">
      <c r="D793" s="1"/>
    </row>
    <row r="794" spans="4:4" s="4" customFormat="1" ht="15" customHeight="1" x14ac:dyDescent="0.2">
      <c r="D794" s="1"/>
    </row>
    <row r="795" spans="4:4" s="4" customFormat="1" ht="15" customHeight="1" x14ac:dyDescent="0.2">
      <c r="D795" s="1"/>
    </row>
    <row r="796" spans="4:4" s="4" customFormat="1" ht="15" customHeight="1" x14ac:dyDescent="0.2">
      <c r="D796" s="1"/>
    </row>
    <row r="797" spans="4:4" s="4" customFormat="1" ht="15" customHeight="1" x14ac:dyDescent="0.2">
      <c r="D797" s="1"/>
    </row>
    <row r="798" spans="4:4" s="4" customFormat="1" ht="15" customHeight="1" x14ac:dyDescent="0.2">
      <c r="D798" s="1"/>
    </row>
    <row r="799" spans="4:4" s="4" customFormat="1" ht="15" customHeight="1" x14ac:dyDescent="0.2">
      <c r="D799" s="1"/>
    </row>
    <row r="800" spans="4:4" s="4" customFormat="1" ht="15" customHeight="1" x14ac:dyDescent="0.2">
      <c r="D800" s="1"/>
    </row>
    <row r="801" spans="1:7" ht="15" customHeight="1" x14ac:dyDescent="0.2">
      <c r="A801" s="4"/>
      <c r="B801" s="4"/>
      <c r="E801" s="4"/>
      <c r="F801" s="4"/>
      <c r="G801" s="4"/>
    </row>
    <row r="802" spans="1:7" ht="15" customHeight="1" x14ac:dyDescent="0.2">
      <c r="A802" s="4"/>
      <c r="B802" s="4"/>
      <c r="E802" s="4"/>
      <c r="F802" s="4"/>
      <c r="G802" s="4"/>
    </row>
    <row r="803" spans="1:7" ht="15" customHeight="1" x14ac:dyDescent="0.2">
      <c r="A803" s="4"/>
      <c r="B803" s="4"/>
      <c r="E803" s="4"/>
      <c r="F803" s="4"/>
      <c r="G803" s="4"/>
    </row>
    <row r="804" spans="1:7" ht="15" customHeight="1" x14ac:dyDescent="0.2">
      <c r="A804" s="4"/>
      <c r="B804" s="4"/>
      <c r="E804" s="4"/>
      <c r="F804" s="4"/>
      <c r="G804" s="4"/>
    </row>
    <row r="805" spans="1:7" ht="15" customHeight="1" x14ac:dyDescent="0.2">
      <c r="A805" s="4"/>
      <c r="B805" s="4"/>
      <c r="E805" s="4"/>
      <c r="F805" s="4"/>
      <c r="G805" s="4"/>
    </row>
    <row r="806" spans="1:7" ht="15" customHeight="1" x14ac:dyDescent="0.2">
      <c r="A806" s="4"/>
      <c r="B806" s="4"/>
      <c r="E806" s="4"/>
      <c r="F806" s="4"/>
      <c r="G806" s="4"/>
    </row>
    <row r="807" spans="1:7" ht="15" customHeight="1" x14ac:dyDescent="0.2">
      <c r="A807" s="4"/>
      <c r="B807" s="4"/>
      <c r="E807" s="4"/>
      <c r="F807" s="4"/>
      <c r="G807" s="4"/>
    </row>
    <row r="808" spans="1:7" ht="15" customHeight="1" x14ac:dyDescent="0.2">
      <c r="A808" s="4"/>
      <c r="B808" s="4"/>
      <c r="E808" s="4"/>
      <c r="F808" s="4"/>
      <c r="G808" s="4"/>
    </row>
    <row r="809" spans="1:7" x14ac:dyDescent="0.2">
      <c r="E809" s="4"/>
    </row>
    <row r="810" spans="1:7" x14ac:dyDescent="0.2">
      <c r="E810" s="4"/>
    </row>
    <row r="811" spans="1:7" x14ac:dyDescent="0.2">
      <c r="E811" s="4"/>
    </row>
    <row r="812" spans="1:7" x14ac:dyDescent="0.2">
      <c r="E812" s="4"/>
    </row>
  </sheetData>
  <mergeCells count="14">
    <mergeCell ref="A1:G2"/>
    <mergeCell ref="A3:G3"/>
    <mergeCell ref="A5:G5"/>
    <mergeCell ref="A257:G257"/>
    <mergeCell ref="A259:A260"/>
    <mergeCell ref="C259:C260"/>
    <mergeCell ref="D259:D260"/>
    <mergeCell ref="E259:E260"/>
    <mergeCell ref="F259:G259"/>
    <mergeCell ref="F7:G7"/>
    <mergeCell ref="D7:D8"/>
    <mergeCell ref="C7:C8"/>
    <mergeCell ref="A7:A8"/>
    <mergeCell ref="E7:E8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headerFooter alignWithMargins="0">
    <oddFooter>&amp;LLBE INGENIERIE&amp;C&amp;F&amp;RPage &amp;P</oddFooter>
  </headerFooter>
  <rowBreaks count="9" manualBreakCount="9">
    <brk id="63" max="16383" man="1"/>
    <brk id="131" max="16383" man="1"/>
    <brk id="160" max="16383" man="1"/>
    <brk id="222" max="16383" man="1"/>
    <brk id="255" max="16383" man="1"/>
    <brk id="317" max="16383" man="1"/>
    <brk id="382" max="16383" man="1"/>
    <brk id="423" max="16383" man="1"/>
    <brk id="48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A6A045-C2B6-4F13-B854-0AF20D5AD3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0B63CF-0A51-4BB5-84EF-1E19FE15F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FB8163-F988-42E9-A7DA-6852DCCF8CE9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Patrice Jardet</cp:lastModifiedBy>
  <cp:revision/>
  <cp:lastPrinted>2025-08-12T11:51:57Z</cp:lastPrinted>
  <dcterms:created xsi:type="dcterms:W3CDTF">2005-10-03T15:48:52Z</dcterms:created>
  <dcterms:modified xsi:type="dcterms:W3CDTF">2025-08-12T11:52:50Z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